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obertobermudez.CETECA\Desktop\Repositorio OPFLupan\Datos Rubén\"/>
    </mc:Choice>
  </mc:AlternateContent>
  <xr:revisionPtr revIDLastSave="0" documentId="13_ncr:1_{6EACB8D3-B214-4365-9ADA-2B70C48A90C0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Diseño Box-Behnken 3x1x15" sheetId="4" r:id="rId1"/>
    <sheet name="Resultados harina Box-Behnken" sheetId="5" r:id="rId2"/>
    <sheet name="Harina composición (pto óptimo)" sheetId="2" r:id="rId3"/>
    <sheet name="Aislado proteico (LPI)" sheetId="1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2" l="1"/>
  <c r="I6" i="2"/>
  <c r="J6" i="2" l="1"/>
  <c r="J8" i="2" l="1"/>
  <c r="J7" i="2"/>
  <c r="J5" i="2"/>
  <c r="I8" i="2"/>
  <c r="I7" i="2"/>
</calcChain>
</file>

<file path=xl/sharedStrings.xml><?xml version="1.0" encoding="utf-8"?>
<sst xmlns="http://schemas.openxmlformats.org/spreadsheetml/2006/main" count="310" uniqueCount="153">
  <si>
    <t>Muestra</t>
  </si>
  <si>
    <t>Polifenoles  (mg GAE/100g)</t>
  </si>
  <si>
    <t>Alcaloides totales (g/100g)</t>
  </si>
  <si>
    <t>Aislado C1.1</t>
  </si>
  <si>
    <t>Aislado C1.2</t>
  </si>
  <si>
    <t>Aislado C2.1</t>
  </si>
  <si>
    <t>Aislado C2.2</t>
  </si>
  <si>
    <t>Aislado 1.1</t>
  </si>
  <si>
    <t>Aislado 1.2</t>
  </si>
  <si>
    <t>Aislado 2.1</t>
  </si>
  <si>
    <t>Aislado 2.2</t>
  </si>
  <si>
    <t>% reducción graxa</t>
  </si>
  <si>
    <t>% reducción TPC</t>
  </si>
  <si>
    <t>L*</t>
  </si>
  <si>
    <t>a*</t>
  </si>
  <si>
    <t>b*</t>
  </si>
  <si>
    <t>Esencial</t>
  </si>
  <si>
    <t>Non-Esencial</t>
  </si>
  <si>
    <t>E/NE</t>
  </si>
  <si>
    <t>Asp</t>
  </si>
  <si>
    <t>Ser</t>
  </si>
  <si>
    <t>Glu</t>
  </si>
  <si>
    <t>Gly</t>
  </si>
  <si>
    <t>Hys</t>
  </si>
  <si>
    <t>Arg</t>
  </si>
  <si>
    <t>Thr</t>
  </si>
  <si>
    <t>Ala</t>
  </si>
  <si>
    <t>Pro</t>
  </si>
  <si>
    <t>Cis</t>
  </si>
  <si>
    <t>Tyr</t>
  </si>
  <si>
    <t>Val</t>
  </si>
  <si>
    <t>Met</t>
  </si>
  <si>
    <t>Lys</t>
  </si>
  <si>
    <t>Isoleu</t>
  </si>
  <si>
    <t>Leu</t>
  </si>
  <si>
    <t>Phe</t>
  </si>
  <si>
    <t>Histidina</t>
  </si>
  <si>
    <t>Isoleucina</t>
  </si>
  <si>
    <t>Leucina</t>
  </si>
  <si>
    <t>Lisina</t>
  </si>
  <si>
    <t>Met+Cys</t>
  </si>
  <si>
    <t>Phe+Tyr</t>
  </si>
  <si>
    <t>C14:0</t>
  </si>
  <si>
    <t>C16:0</t>
  </si>
  <si>
    <t>C18:0</t>
  </si>
  <si>
    <t>C18:1n-9</t>
  </si>
  <si>
    <t>C18:1n-7</t>
  </si>
  <si>
    <t>C18:2n-6</t>
  </si>
  <si>
    <t>C18:3n-3</t>
  </si>
  <si>
    <t>C20:0</t>
  </si>
  <si>
    <t>C20:1n-9</t>
  </si>
  <si>
    <t>C20:2n-6</t>
  </si>
  <si>
    <t>C21:0</t>
  </si>
  <si>
    <t>C22:0</t>
  </si>
  <si>
    <t>C22:1n-9</t>
  </si>
  <si>
    <t>C22:2n-6</t>
  </si>
  <si>
    <t>C23:0</t>
  </si>
  <si>
    <t>C24:0</t>
  </si>
  <si>
    <t>n-3</t>
  </si>
  <si>
    <t>n-6</t>
  </si>
  <si>
    <t xml:space="preserve">Total </t>
  </si>
  <si>
    <t>SFA</t>
  </si>
  <si>
    <t>MUFA</t>
  </si>
  <si>
    <t>PUFA</t>
  </si>
  <si>
    <t>Harina control</t>
  </si>
  <si>
    <t>Réplica</t>
  </si>
  <si>
    <t>300</t>
  </si>
  <si>
    <t>4</t>
  </si>
  <si>
    <t>90</t>
  </si>
  <si>
    <t>400</t>
  </si>
  <si>
    <t>8</t>
  </si>
  <si>
    <t>6</t>
  </si>
  <si>
    <t>60</t>
  </si>
  <si>
    <t>120</t>
  </si>
  <si>
    <t>350</t>
  </si>
  <si>
    <t>Experimento nº</t>
  </si>
  <si>
    <t>P (Bar)</t>
  </si>
  <si>
    <t>Flujo (kg/h)</t>
  </si>
  <si>
    <t>Tiempo (min</t>
  </si>
  <si>
    <t>Factores</t>
  </si>
  <si>
    <t>Variables dependientes</t>
  </si>
  <si>
    <t>Aceite extraído (%)</t>
  </si>
  <si>
    <t>Reducción TPC (%)</t>
  </si>
  <si>
    <t>1.1</t>
  </si>
  <si>
    <t>1.2</t>
  </si>
  <si>
    <t>2.1</t>
  </si>
  <si>
    <t>2.2</t>
  </si>
  <si>
    <t>3.1</t>
  </si>
  <si>
    <t>3.2</t>
  </si>
  <si>
    <t>4.1</t>
  </si>
  <si>
    <t>4.2</t>
  </si>
  <si>
    <t>5.1</t>
  </si>
  <si>
    <t>5.2</t>
  </si>
  <si>
    <t>6.1</t>
  </si>
  <si>
    <t>6.2</t>
  </si>
  <si>
    <t>7.1</t>
  </si>
  <si>
    <t>7.2</t>
  </si>
  <si>
    <t>8.1</t>
  </si>
  <si>
    <t>8.2</t>
  </si>
  <si>
    <t>9.1</t>
  </si>
  <si>
    <t>9.2</t>
  </si>
  <si>
    <t>10.1</t>
  </si>
  <si>
    <t>10.2</t>
  </si>
  <si>
    <t>11.1</t>
  </si>
  <si>
    <t>11.2</t>
  </si>
  <si>
    <t>12.1</t>
  </si>
  <si>
    <t>12.2</t>
  </si>
  <si>
    <t>13.1</t>
  </si>
  <si>
    <t>13.2</t>
  </si>
  <si>
    <t>14.1</t>
  </si>
  <si>
    <t>14.2</t>
  </si>
  <si>
    <t>15.1</t>
  </si>
  <si>
    <t>15.2</t>
  </si>
  <si>
    <t>Control sin tratamiento</t>
  </si>
  <si>
    <t>Harina L. luteus</t>
  </si>
  <si>
    <t>*</t>
  </si>
  <si>
    <t>-</t>
  </si>
  <si>
    <t>Extracción aceite (%)</t>
  </si>
  <si>
    <t>Humedad (g/100 g)</t>
  </si>
  <si>
    <t>Grasa (g/100 g E.S.)</t>
  </si>
  <si>
    <t>Cenizas (g/100 g)</t>
  </si>
  <si>
    <t>Polifenoles  (mg GAE/100g E.S.)</t>
  </si>
  <si>
    <t xml:space="preserve">Saponinas (g/100g) </t>
  </si>
  <si>
    <t xml:space="preserve">Humedad (g/100 g) </t>
  </si>
  <si>
    <t>Grasa (g/100g E.S.)</t>
  </si>
  <si>
    <t>Cenizas (g/100 g E.S.)</t>
  </si>
  <si>
    <t>Información muestra</t>
  </si>
  <si>
    <t>Redimientos</t>
  </si>
  <si>
    <t>Rendimiento extracción (g harina/100 g harina inicial)</t>
  </si>
  <si>
    <t>Composición química</t>
  </si>
  <si>
    <t>Color</t>
  </si>
  <si>
    <t xml:space="preserve">Ácidos grasos [Aceite extraído] (g/100 g ácidos grasos totales) </t>
  </si>
  <si>
    <t>Tipo</t>
  </si>
  <si>
    <t>Aislado obtenido de harina sin tratar</t>
  </si>
  <si>
    <t>Rendimiento extracción (g LPI/100 g harina)</t>
  </si>
  <si>
    <t>Rendimiento extracción Proteína (%)</t>
  </si>
  <si>
    <t>Rendimientos</t>
  </si>
  <si>
    <t>Aminoácidos (mg/g proteína)</t>
  </si>
  <si>
    <t>Total indispensable amino acids (mg/g proteína)</t>
  </si>
  <si>
    <t>Chemical Score (%) y aminoácidos indispensables (mg/g proteína)</t>
  </si>
  <si>
    <t>Condiciones óptimas</t>
  </si>
  <si>
    <t>Valor teórico</t>
  </si>
  <si>
    <t>Valor experimental</t>
  </si>
  <si>
    <t>Reducción aceite (%)</t>
  </si>
  <si>
    <t>42.39±1.45</t>
  </si>
  <si>
    <t>40.67±2.39</t>
  </si>
  <si>
    <t>Proteína (g/100 g E.S.) (N*6.25)</t>
  </si>
  <si>
    <t>Proteína (g/100 g) (N*6.25)</t>
  </si>
  <si>
    <t>Harina tratada FSC 1</t>
  </si>
  <si>
    <t>Harina tratada FSC 2</t>
  </si>
  <si>
    <t>Aislado obtenido de harina tratada con FSC</t>
  </si>
  <si>
    <r>
      <t>Fluídos supercríticos con CO</t>
    </r>
    <r>
      <rPr>
        <vertAlign val="subscript"/>
        <sz val="10"/>
        <color theme="1"/>
        <rFont val="Arial"/>
        <family val="2"/>
      </rPr>
      <t>2</t>
    </r>
  </si>
  <si>
    <r>
      <t>FSC-CO</t>
    </r>
    <r>
      <rPr>
        <b/>
        <vertAlign val="subscript"/>
        <sz val="10"/>
        <color theme="1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</si>
</sst>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General"/>
  </numFmts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8"/>
      <name val="Arial"/>
      <family val="2"/>
    </font>
    <font>
      <b/>
      <sz val="10"/>
      <color theme="8"/>
      <name val="Arial"/>
      <family val="2"/>
    </font>
    <font>
      <vertAlign val="subscript"/>
      <sz val="10"/>
      <color theme="1"/>
      <name val="Arial"/>
      <family val="2"/>
    </font>
    <font>
      <b/>
      <vertAlign val="subscript"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 vertical="center"/>
    </xf>
    <xf numFmtId="2" fontId="6" fillId="0" borderId="0" xfId="0" applyNumberFormat="1" applyFont="1"/>
    <xf numFmtId="2" fontId="1" fillId="2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64" fontId="2" fillId="3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</cellXfs>
  <cellStyles count="2">
    <cellStyle name="Excel Built-in Normal" xfId="1" xr:uid="{BFD57DD9-34C6-44B8-8C7D-633035C5E82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34DB8-F15C-4969-93CC-670D6ACBE963}">
  <dimension ref="A1:F25"/>
  <sheetViews>
    <sheetView workbookViewId="0">
      <selection activeCell="B34" sqref="B34"/>
    </sheetView>
  </sheetViews>
  <sheetFormatPr baseColWidth="10" defaultRowHeight="12.75" x14ac:dyDescent="0.2"/>
  <cols>
    <col min="1" max="2" width="19.5703125" style="3" bestFit="1" customWidth="1"/>
    <col min="3" max="3" width="17.42578125" style="3" bestFit="1" customWidth="1"/>
    <col min="4" max="4" width="12.28515625" style="3" bestFit="1" customWidth="1"/>
    <col min="5" max="5" width="18" style="3" bestFit="1" customWidth="1"/>
    <col min="6" max="6" width="17.42578125" style="3" bestFit="1" customWidth="1"/>
    <col min="7" max="16384" width="11.42578125" style="3"/>
  </cols>
  <sheetData>
    <row r="1" spans="1:6" x14ac:dyDescent="0.2">
      <c r="A1" s="22" t="s">
        <v>75</v>
      </c>
      <c r="B1" s="22" t="s">
        <v>76</v>
      </c>
      <c r="C1" s="22" t="s">
        <v>77</v>
      </c>
      <c r="D1" s="22" t="s">
        <v>78</v>
      </c>
      <c r="E1" s="22" t="s">
        <v>81</v>
      </c>
      <c r="F1" s="22" t="s">
        <v>82</v>
      </c>
    </row>
    <row r="2" spans="1:6" x14ac:dyDescent="0.2">
      <c r="A2" s="21"/>
      <c r="B2" s="36" t="s">
        <v>79</v>
      </c>
      <c r="C2" s="36"/>
      <c r="D2" s="36"/>
      <c r="E2" s="36" t="s">
        <v>80</v>
      </c>
      <c r="F2" s="36"/>
    </row>
    <row r="3" spans="1:6" x14ac:dyDescent="0.2">
      <c r="A3" s="21">
        <v>1</v>
      </c>
      <c r="B3" s="32" t="s">
        <v>66</v>
      </c>
      <c r="C3" s="32" t="s">
        <v>67</v>
      </c>
      <c r="D3" s="32" t="s">
        <v>68</v>
      </c>
      <c r="E3" s="33">
        <v>46.403080688495031</v>
      </c>
      <c r="F3" s="33">
        <v>16.643446349032189</v>
      </c>
    </row>
    <row r="4" spans="1:6" x14ac:dyDescent="0.2">
      <c r="A4" s="21">
        <v>2</v>
      </c>
      <c r="B4" s="32" t="s">
        <v>69</v>
      </c>
      <c r="C4" s="32" t="s">
        <v>67</v>
      </c>
      <c r="D4" s="32" t="s">
        <v>68</v>
      </c>
      <c r="E4" s="33">
        <v>47.828797265762447</v>
      </c>
      <c r="F4" s="33">
        <v>27.740332675171143</v>
      </c>
    </row>
    <row r="5" spans="1:6" x14ac:dyDescent="0.2">
      <c r="A5" s="21">
        <v>3</v>
      </c>
      <c r="B5" s="32" t="s">
        <v>66</v>
      </c>
      <c r="C5" s="32" t="s">
        <v>70</v>
      </c>
      <c r="D5" s="32" t="s">
        <v>68</v>
      </c>
      <c r="E5" s="33">
        <v>44.04514886090535</v>
      </c>
      <c r="F5" s="33">
        <v>23.513396180814048</v>
      </c>
    </row>
    <row r="6" spans="1:6" x14ac:dyDescent="0.2">
      <c r="A6" s="21">
        <v>4</v>
      </c>
      <c r="B6" s="32" t="s">
        <v>69</v>
      </c>
      <c r="C6" s="32" t="s">
        <v>70</v>
      </c>
      <c r="D6" s="32" t="s">
        <v>68</v>
      </c>
      <c r="E6" s="33">
        <v>46.285074333990259</v>
      </c>
      <c r="F6" s="33">
        <v>21.921425549762862</v>
      </c>
    </row>
    <row r="7" spans="1:6" x14ac:dyDescent="0.2">
      <c r="A7" s="21">
        <v>5</v>
      </c>
      <c r="B7" s="32" t="s">
        <v>66</v>
      </c>
      <c r="C7" s="32" t="s">
        <v>71</v>
      </c>
      <c r="D7" s="32" t="s">
        <v>72</v>
      </c>
      <c r="E7" s="33">
        <v>39.396208193903149</v>
      </c>
      <c r="F7" s="33">
        <v>18.299748747357157</v>
      </c>
    </row>
    <row r="8" spans="1:6" x14ac:dyDescent="0.2">
      <c r="A8" s="21">
        <v>6</v>
      </c>
      <c r="B8" s="32" t="s">
        <v>69</v>
      </c>
      <c r="C8" s="32" t="s">
        <v>71</v>
      </c>
      <c r="D8" s="32" t="s">
        <v>72</v>
      </c>
      <c r="E8" s="33">
        <v>42.730054728185387</v>
      </c>
      <c r="F8" s="33">
        <v>15.987166788500978</v>
      </c>
    </row>
    <row r="9" spans="1:6" x14ac:dyDescent="0.2">
      <c r="A9" s="21">
        <v>7</v>
      </c>
      <c r="B9" s="32" t="s">
        <v>66</v>
      </c>
      <c r="C9" s="32" t="s">
        <v>71</v>
      </c>
      <c r="D9" s="32" t="s">
        <v>73</v>
      </c>
      <c r="E9" s="33">
        <v>46.993657077536106</v>
      </c>
      <c r="F9" s="33">
        <v>17.42958654538765</v>
      </c>
    </row>
    <row r="10" spans="1:6" x14ac:dyDescent="0.2">
      <c r="A10" s="21">
        <v>8</v>
      </c>
      <c r="B10" s="32" t="s">
        <v>69</v>
      </c>
      <c r="C10" s="32" t="s">
        <v>71</v>
      </c>
      <c r="D10" s="32" t="s">
        <v>73</v>
      </c>
      <c r="E10" s="33">
        <v>46.479318097262265</v>
      </c>
      <c r="F10" s="33">
        <v>21.007142442677459</v>
      </c>
    </row>
    <row r="11" spans="1:6" x14ac:dyDescent="0.2">
      <c r="A11" s="21">
        <v>9</v>
      </c>
      <c r="B11" s="32" t="s">
        <v>74</v>
      </c>
      <c r="C11" s="32" t="s">
        <v>67</v>
      </c>
      <c r="D11" s="32" t="s">
        <v>72</v>
      </c>
      <c r="E11" s="33">
        <v>38.035397893261297</v>
      </c>
      <c r="F11" s="33">
        <v>20.038561210901744</v>
      </c>
    </row>
    <row r="12" spans="1:6" x14ac:dyDescent="0.2">
      <c r="A12" s="21">
        <v>10</v>
      </c>
      <c r="B12" s="32" t="s">
        <v>74</v>
      </c>
      <c r="C12" s="32" t="s">
        <v>70</v>
      </c>
      <c r="D12" s="32" t="s">
        <v>72</v>
      </c>
      <c r="E12" s="33">
        <v>41.745944782120063</v>
      </c>
      <c r="F12" s="33">
        <v>12.454789785797352</v>
      </c>
    </row>
    <row r="13" spans="1:6" x14ac:dyDescent="0.2">
      <c r="A13" s="21">
        <v>11</v>
      </c>
      <c r="B13" s="32" t="s">
        <v>74</v>
      </c>
      <c r="C13" s="32" t="s">
        <v>67</v>
      </c>
      <c r="D13" s="32" t="s">
        <v>73</v>
      </c>
      <c r="E13" s="33">
        <v>42.116895712907436</v>
      </c>
      <c r="F13" s="33">
        <v>13.143504614222119</v>
      </c>
    </row>
    <row r="14" spans="1:6" x14ac:dyDescent="0.2">
      <c r="A14" s="21">
        <v>12</v>
      </c>
      <c r="B14" s="32" t="s">
        <v>74</v>
      </c>
      <c r="C14" s="32" t="s">
        <v>70</v>
      </c>
      <c r="D14" s="32" t="s">
        <v>73</v>
      </c>
      <c r="E14" s="33">
        <v>45.285248991862709</v>
      </c>
      <c r="F14" s="33">
        <v>18.771438128525293</v>
      </c>
    </row>
    <row r="15" spans="1:6" x14ac:dyDescent="0.2">
      <c r="A15" s="21">
        <v>13</v>
      </c>
      <c r="B15" s="32" t="s">
        <v>74</v>
      </c>
      <c r="C15" s="32" t="s">
        <v>71</v>
      </c>
      <c r="D15" s="32" t="s">
        <v>68</v>
      </c>
      <c r="E15" s="33">
        <v>42.301036533406133</v>
      </c>
      <c r="F15" s="33">
        <v>19.04003756974474</v>
      </c>
    </row>
    <row r="16" spans="1:6" x14ac:dyDescent="0.2">
      <c r="A16" s="21">
        <v>14</v>
      </c>
      <c r="B16" s="32" t="s">
        <v>74</v>
      </c>
      <c r="C16" s="32" t="s">
        <v>71</v>
      </c>
      <c r="D16" s="32" t="s">
        <v>68</v>
      </c>
      <c r="E16" s="33">
        <v>41.635852270722509</v>
      </c>
      <c r="F16" s="33">
        <v>27.17770662294053</v>
      </c>
    </row>
    <row r="17" spans="1:6" x14ac:dyDescent="0.2">
      <c r="A17" s="21">
        <v>15</v>
      </c>
      <c r="B17" s="32" t="s">
        <v>74</v>
      </c>
      <c r="C17" s="32" t="s">
        <v>71</v>
      </c>
      <c r="D17" s="32" t="s">
        <v>68</v>
      </c>
      <c r="E17" s="33">
        <v>50.97081446890931</v>
      </c>
      <c r="F17" s="33">
        <v>16.55436321795441</v>
      </c>
    </row>
    <row r="19" spans="1:6" x14ac:dyDescent="0.2">
      <c r="A19" s="22"/>
      <c r="B19" s="22" t="s">
        <v>76</v>
      </c>
      <c r="C19" s="22" t="s">
        <v>77</v>
      </c>
      <c r="D19" s="22" t="s">
        <v>78</v>
      </c>
    </row>
    <row r="20" spans="1:6" x14ac:dyDescent="0.2">
      <c r="A20" s="34" t="s">
        <v>140</v>
      </c>
      <c r="B20" s="34">
        <v>400</v>
      </c>
      <c r="C20" s="34">
        <v>4</v>
      </c>
      <c r="D20" s="34">
        <v>93</v>
      </c>
    </row>
    <row r="21" spans="1:6" x14ac:dyDescent="0.2">
      <c r="A21" s="30"/>
      <c r="B21" s="30"/>
      <c r="C21" s="30"/>
      <c r="D21" s="30"/>
    </row>
    <row r="23" spans="1:6" x14ac:dyDescent="0.2">
      <c r="A23" s="22"/>
      <c r="B23" s="22" t="s">
        <v>143</v>
      </c>
      <c r="C23" s="35" t="s">
        <v>82</v>
      </c>
    </row>
    <row r="24" spans="1:6" x14ac:dyDescent="0.2">
      <c r="A24" s="22" t="s">
        <v>141</v>
      </c>
      <c r="B24" s="21">
        <v>46.5</v>
      </c>
      <c r="C24" s="34">
        <v>26.9</v>
      </c>
    </row>
    <row r="25" spans="1:6" x14ac:dyDescent="0.2">
      <c r="A25" s="22" t="s">
        <v>142</v>
      </c>
      <c r="B25" s="21" t="s">
        <v>144</v>
      </c>
      <c r="C25" s="34" t="s">
        <v>145</v>
      </c>
    </row>
  </sheetData>
  <mergeCells count="2">
    <mergeCell ref="B2:D2"/>
    <mergeCell ref="E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FB75E-7438-4E0C-B061-D1B43C2C970E}">
  <dimension ref="A1:M33"/>
  <sheetViews>
    <sheetView workbookViewId="0">
      <selection activeCell="G40" sqref="G40"/>
    </sheetView>
  </sheetViews>
  <sheetFormatPr baseColWidth="10" defaultRowHeight="12.75" x14ac:dyDescent="0.2"/>
  <cols>
    <col min="1" max="1" width="14" style="3" bestFit="1" customWidth="1"/>
    <col min="2" max="2" width="8.28515625" style="3" customWidth="1"/>
    <col min="3" max="3" width="6.85546875" style="3" bestFit="1" customWidth="1"/>
    <col min="4" max="4" width="11.28515625" style="3" bestFit="1" customWidth="1"/>
    <col min="5" max="5" width="12.28515625" style="3" bestFit="1" customWidth="1"/>
    <col min="6" max="7" width="17.85546875" style="3" bestFit="1" customWidth="1"/>
    <col min="8" max="8" width="16.85546875" style="3" bestFit="1" customWidth="1"/>
    <col min="9" max="9" width="16.42578125" style="3" bestFit="1" customWidth="1"/>
    <col min="10" max="10" width="29.140625" style="3" bestFit="1" customWidth="1"/>
    <col min="11" max="11" width="24.7109375" style="3" bestFit="1" customWidth="1"/>
    <col min="12" max="12" width="17.85546875" style="3" bestFit="1" customWidth="1"/>
    <col min="13" max="13" width="19.42578125" style="3" bestFit="1" customWidth="1"/>
    <col min="14" max="16384" width="11.42578125" style="3"/>
  </cols>
  <sheetData>
    <row r="1" spans="1:13" ht="25.5" x14ac:dyDescent="0.2">
      <c r="A1" s="22" t="s">
        <v>0</v>
      </c>
      <c r="B1" s="20" t="s">
        <v>65</v>
      </c>
      <c r="C1" s="22" t="s">
        <v>76</v>
      </c>
      <c r="D1" s="22" t="s">
        <v>77</v>
      </c>
      <c r="E1" s="22" t="s">
        <v>78</v>
      </c>
      <c r="F1" s="20" t="s">
        <v>118</v>
      </c>
      <c r="G1" s="20" t="s">
        <v>119</v>
      </c>
      <c r="H1" s="20" t="s">
        <v>147</v>
      </c>
      <c r="I1" s="1" t="s">
        <v>120</v>
      </c>
      <c r="J1" s="22" t="s">
        <v>121</v>
      </c>
      <c r="K1" s="22" t="s">
        <v>2</v>
      </c>
      <c r="L1" s="23" t="s">
        <v>122</v>
      </c>
      <c r="M1" s="22" t="s">
        <v>117</v>
      </c>
    </row>
    <row r="2" spans="1:13" x14ac:dyDescent="0.2">
      <c r="A2" s="21" t="s">
        <v>114</v>
      </c>
      <c r="B2" s="2" t="s">
        <v>83</v>
      </c>
      <c r="C2" s="2">
        <v>300</v>
      </c>
      <c r="D2" s="2">
        <v>4</v>
      </c>
      <c r="E2" s="2">
        <v>90</v>
      </c>
      <c r="F2" s="24">
        <v>6.0035961640917357</v>
      </c>
      <c r="G2" s="24">
        <v>3.5343536176419597</v>
      </c>
      <c r="H2" s="24">
        <v>39.809351292843402</v>
      </c>
      <c r="I2" s="24">
        <v>3.9140188167543157</v>
      </c>
      <c r="J2" s="25">
        <v>216.62930595781651</v>
      </c>
      <c r="K2" s="25">
        <v>0.40809723320158103</v>
      </c>
      <c r="L2" s="24">
        <v>0.71007162887852671</v>
      </c>
      <c r="M2" s="24">
        <v>45.959951016702533</v>
      </c>
    </row>
    <row r="3" spans="1:13" x14ac:dyDescent="0.2">
      <c r="A3" s="21" t="s">
        <v>114</v>
      </c>
      <c r="B3" s="2" t="s">
        <v>84</v>
      </c>
      <c r="C3" s="2">
        <v>300</v>
      </c>
      <c r="D3" s="2">
        <v>4</v>
      </c>
      <c r="E3" s="2">
        <v>90</v>
      </c>
      <c r="F3" s="24">
        <v>6.0094710865069905</v>
      </c>
      <c r="G3" s="24">
        <v>3.5429113745856866</v>
      </c>
      <c r="H3" s="24">
        <v>40.074539309980601</v>
      </c>
      <c r="I3" s="24">
        <v>3.8165898001471725</v>
      </c>
      <c r="J3" s="25">
        <v>186.30302593200582</v>
      </c>
      <c r="K3" s="25">
        <v>0.49036363636363633</v>
      </c>
      <c r="L3" s="24">
        <v>0.60010152070812162</v>
      </c>
      <c r="M3" s="24">
        <v>45.829103440467449</v>
      </c>
    </row>
    <row r="4" spans="1:13" x14ac:dyDescent="0.2">
      <c r="A4" s="21" t="s">
        <v>114</v>
      </c>
      <c r="B4" s="2" t="s">
        <v>85</v>
      </c>
      <c r="C4" s="2">
        <v>400</v>
      </c>
      <c r="D4" s="2">
        <v>4</v>
      </c>
      <c r="E4" s="2">
        <v>90</v>
      </c>
      <c r="F4" s="24">
        <v>4.8363915906280361</v>
      </c>
      <c r="G4" s="25">
        <v>3.4985340242078222</v>
      </c>
      <c r="H4" s="24">
        <v>39.797113938986897</v>
      </c>
      <c r="I4" s="24">
        <v>3.8960173304449692</v>
      </c>
      <c r="J4" s="25">
        <v>183.69136752382332</v>
      </c>
      <c r="K4" s="25">
        <v>0.40681087470449173</v>
      </c>
      <c r="L4" s="24">
        <v>0.53498883894995852</v>
      </c>
      <c r="M4" s="24">
        <v>46.507630392665497</v>
      </c>
    </row>
    <row r="5" spans="1:13" x14ac:dyDescent="0.2">
      <c r="A5" s="21" t="s">
        <v>114</v>
      </c>
      <c r="B5" s="2" t="s">
        <v>86</v>
      </c>
      <c r="C5" s="2">
        <v>400</v>
      </c>
      <c r="D5" s="2">
        <v>4</v>
      </c>
      <c r="E5" s="2">
        <v>90</v>
      </c>
      <c r="F5" s="24">
        <v>4.9298150897558308</v>
      </c>
      <c r="G5" s="25">
        <v>3.4728095093243039</v>
      </c>
      <c r="H5" s="24">
        <v>40.439844249736197</v>
      </c>
      <c r="I5" s="24">
        <v>3.9181008094687941</v>
      </c>
      <c r="J5" s="25">
        <v>165.59231273797653</v>
      </c>
      <c r="K5" s="25">
        <v>0.3784404432132964</v>
      </c>
      <c r="L5" s="24">
        <v>0.72956079330280776</v>
      </c>
      <c r="M5" s="24">
        <v>46.900956639772708</v>
      </c>
    </row>
    <row r="6" spans="1:13" x14ac:dyDescent="0.2">
      <c r="A6" s="21" t="s">
        <v>114</v>
      </c>
      <c r="B6" s="2" t="s">
        <v>87</v>
      </c>
      <c r="C6" s="2">
        <v>300</v>
      </c>
      <c r="D6" s="2">
        <v>8</v>
      </c>
      <c r="E6" s="2">
        <v>90</v>
      </c>
      <c r="F6" s="24">
        <v>4.4383543330771964</v>
      </c>
      <c r="G6" s="24">
        <v>3.7461067554503589</v>
      </c>
      <c r="H6" s="25">
        <v>40.375</v>
      </c>
      <c r="I6" s="24">
        <v>3.9725159267534851</v>
      </c>
      <c r="J6" s="25">
        <v>178.81768055369659</v>
      </c>
      <c r="K6" s="25">
        <v>0.454095786963434</v>
      </c>
      <c r="L6" s="24">
        <v>0.71542729169847796</v>
      </c>
      <c r="M6" s="24">
        <v>42.722258590451354</v>
      </c>
    </row>
    <row r="7" spans="1:13" x14ac:dyDescent="0.2">
      <c r="A7" s="21" t="s">
        <v>114</v>
      </c>
      <c r="B7" s="2" t="s">
        <v>88</v>
      </c>
      <c r="C7" s="2">
        <v>300</v>
      </c>
      <c r="D7" s="2">
        <v>8</v>
      </c>
      <c r="E7" s="2">
        <v>90</v>
      </c>
      <c r="F7" s="24">
        <v>4.5018184201041809</v>
      </c>
      <c r="G7" s="24">
        <v>3.7632907313927526</v>
      </c>
      <c r="H7" s="25">
        <v>40.741147410144897</v>
      </c>
      <c r="I7" s="24">
        <v>3.9630252100840004</v>
      </c>
      <c r="J7" s="25">
        <v>190.91129249838104</v>
      </c>
      <c r="K7" s="25">
        <v>0.3548781948881789</v>
      </c>
      <c r="L7" s="24">
        <v>0.6007602490513797</v>
      </c>
      <c r="M7" s="24">
        <v>42.459516657380625</v>
      </c>
    </row>
    <row r="8" spans="1:13" x14ac:dyDescent="0.2">
      <c r="A8" s="21" t="s">
        <v>114</v>
      </c>
      <c r="B8" s="2" t="s">
        <v>89</v>
      </c>
      <c r="C8" s="2">
        <v>400</v>
      </c>
      <c r="D8" s="2">
        <v>8</v>
      </c>
      <c r="E8" s="2">
        <v>90</v>
      </c>
      <c r="F8" s="24">
        <v>4.2836439621178446</v>
      </c>
      <c r="G8" s="24">
        <v>3.5970425831880988</v>
      </c>
      <c r="H8" s="25">
        <v>41.991220434200201</v>
      </c>
      <c r="I8" s="24">
        <v>3.9998664485325324</v>
      </c>
      <c r="J8" s="25">
        <v>160.08469598436375</v>
      </c>
      <c r="K8" s="25">
        <v>0.40549411060091833</v>
      </c>
      <c r="L8" s="24">
        <v>0.73504987179458381</v>
      </c>
      <c r="M8" s="24">
        <v>45.001440597169072</v>
      </c>
    </row>
    <row r="9" spans="1:13" x14ac:dyDescent="0.2">
      <c r="A9" s="21" t="s">
        <v>114</v>
      </c>
      <c r="B9" s="2" t="s">
        <v>90</v>
      </c>
      <c r="C9" s="2">
        <v>400</v>
      </c>
      <c r="D9" s="2">
        <v>8</v>
      </c>
      <c r="E9" s="2">
        <v>90</v>
      </c>
      <c r="F9" s="24">
        <v>4.1425913230831561</v>
      </c>
      <c r="G9" s="24">
        <v>3.631137773549991</v>
      </c>
      <c r="H9" s="25">
        <v>40.955836122328101</v>
      </c>
      <c r="I9" s="24">
        <v>4.0386916633425551</v>
      </c>
      <c r="J9" s="25">
        <v>217.29348915484206</v>
      </c>
      <c r="K9" s="25">
        <v>0.42949090909090915</v>
      </c>
      <c r="L9" s="24">
        <v>0.80449618686987423</v>
      </c>
      <c r="M9" s="24">
        <v>44.480127237901755</v>
      </c>
    </row>
    <row r="10" spans="1:13" x14ac:dyDescent="0.2">
      <c r="A10" s="21" t="s">
        <v>114</v>
      </c>
      <c r="B10" s="2" t="s">
        <v>91</v>
      </c>
      <c r="C10" s="2">
        <v>300</v>
      </c>
      <c r="D10" s="2">
        <v>6</v>
      </c>
      <c r="E10" s="2">
        <v>60</v>
      </c>
      <c r="F10" s="24">
        <v>6.60704078544771</v>
      </c>
      <c r="G10" s="25">
        <v>4.0152656657567913</v>
      </c>
      <c r="H10" s="24">
        <v>40.1617650933335</v>
      </c>
      <c r="I10" s="24">
        <v>3.8636668005892916</v>
      </c>
      <c r="J10" s="25">
        <v>186.25539742082199</v>
      </c>
      <c r="K10" s="25">
        <v>0.38361113320079515</v>
      </c>
      <c r="L10" s="24">
        <v>0.78732111845559405</v>
      </c>
      <c r="M10" s="24">
        <v>38.606835440756754</v>
      </c>
    </row>
    <row r="11" spans="1:13" x14ac:dyDescent="0.2">
      <c r="A11" s="21" t="s">
        <v>114</v>
      </c>
      <c r="B11" s="2" t="s">
        <v>92</v>
      </c>
      <c r="C11" s="2">
        <v>300</v>
      </c>
      <c r="D11" s="2">
        <v>6</v>
      </c>
      <c r="E11" s="2">
        <v>60</v>
      </c>
      <c r="F11" s="24">
        <v>6.7457942682359011</v>
      </c>
      <c r="G11" s="25">
        <v>3.9301964779228582</v>
      </c>
      <c r="H11" s="24">
        <v>40.687342549246097</v>
      </c>
      <c r="I11" s="24">
        <v>3.8386423328169319</v>
      </c>
      <c r="J11" s="25">
        <v>208.6882374122255</v>
      </c>
      <c r="K11" s="25">
        <v>0.40643897598729906</v>
      </c>
      <c r="L11" s="24">
        <v>0.64159586971451532</v>
      </c>
      <c r="M11" s="24">
        <v>39.907538079725342</v>
      </c>
    </row>
    <row r="12" spans="1:13" x14ac:dyDescent="0.2">
      <c r="A12" s="21" t="s">
        <v>114</v>
      </c>
      <c r="B12" s="2" t="s">
        <v>93</v>
      </c>
      <c r="C12" s="2">
        <v>400</v>
      </c>
      <c r="D12" s="2">
        <v>6</v>
      </c>
      <c r="E12" s="2">
        <v>60</v>
      </c>
      <c r="F12" s="24">
        <v>6.13770935543889</v>
      </c>
      <c r="G12" s="24">
        <v>3.8091716055297584</v>
      </c>
      <c r="H12" s="25">
        <v>40.056248747545503</v>
      </c>
      <c r="I12" s="24">
        <v>3.8786173633440582</v>
      </c>
      <c r="J12" s="25">
        <v>206.00220316973918</v>
      </c>
      <c r="K12" s="24">
        <v>0.4072471664346789</v>
      </c>
      <c r="L12" s="24">
        <v>0.72811642386734177</v>
      </c>
      <c r="M12" s="24">
        <v>41.758000919570982</v>
      </c>
    </row>
    <row r="13" spans="1:13" x14ac:dyDescent="0.2">
      <c r="A13" s="21" t="s">
        <v>114</v>
      </c>
      <c r="B13" s="2" t="s">
        <v>94</v>
      </c>
      <c r="C13" s="2">
        <v>400</v>
      </c>
      <c r="D13" s="2">
        <v>6</v>
      </c>
      <c r="E13" s="2">
        <v>60</v>
      </c>
      <c r="F13" s="24">
        <v>6.1800373134329991</v>
      </c>
      <c r="G13" s="24">
        <v>3.7408456574483671</v>
      </c>
      <c r="H13" s="25">
        <v>40.463999999999999</v>
      </c>
      <c r="I13" s="24">
        <v>3.8352130116125958</v>
      </c>
      <c r="J13" s="25">
        <v>200.10210437120304</v>
      </c>
      <c r="K13" s="24">
        <v>0.41800916152160927</v>
      </c>
      <c r="L13" s="24">
        <v>0.78661246511746608</v>
      </c>
      <c r="M13" s="24">
        <v>42.802700454648082</v>
      </c>
    </row>
    <row r="14" spans="1:13" x14ac:dyDescent="0.2">
      <c r="A14" s="21" t="s">
        <v>114</v>
      </c>
      <c r="B14" s="2" t="s">
        <v>95</v>
      </c>
      <c r="C14" s="2">
        <v>300</v>
      </c>
      <c r="D14" s="2">
        <v>6</v>
      </c>
      <c r="E14" s="2">
        <v>120</v>
      </c>
      <c r="F14" s="24">
        <v>4.9671852616851861</v>
      </c>
      <c r="G14" s="25">
        <v>3.5857001593028022</v>
      </c>
      <c r="H14" s="24">
        <v>40.403559598625002</v>
      </c>
      <c r="I14" s="24">
        <v>4.0437231759656491</v>
      </c>
      <c r="J14" s="25">
        <v>220.0407095686538</v>
      </c>
      <c r="K14" s="25">
        <v>0.41684687189672304</v>
      </c>
      <c r="L14" s="24">
        <v>0.59226291507618123</v>
      </c>
      <c r="M14" s="24">
        <v>45.174865559315251</v>
      </c>
    </row>
    <row r="15" spans="1:13" x14ac:dyDescent="0.2">
      <c r="A15" s="21" t="s">
        <v>114</v>
      </c>
      <c r="B15" s="2" t="s">
        <v>96</v>
      </c>
      <c r="C15" s="2">
        <v>300</v>
      </c>
      <c r="D15" s="2">
        <v>6</v>
      </c>
      <c r="E15" s="2">
        <v>120</v>
      </c>
      <c r="F15" s="24">
        <v>4.9514035206961573</v>
      </c>
      <c r="G15" s="25">
        <v>3.4915648329248437</v>
      </c>
      <c r="H15" s="24">
        <v>40.679118718115099</v>
      </c>
      <c r="I15" s="24">
        <v>3.9307284193667691</v>
      </c>
      <c r="J15" s="25">
        <v>179.09588386434669</v>
      </c>
      <c r="K15" s="25">
        <v>0.4290622754491018</v>
      </c>
      <c r="L15" s="24">
        <v>0.62637462986416104</v>
      </c>
      <c r="M15" s="24">
        <v>46.614188897854739</v>
      </c>
    </row>
    <row r="16" spans="1:13" x14ac:dyDescent="0.2">
      <c r="A16" s="21" t="s">
        <v>114</v>
      </c>
      <c r="B16" s="2" t="s">
        <v>97</v>
      </c>
      <c r="C16" s="2">
        <v>400</v>
      </c>
      <c r="D16" s="2">
        <v>6</v>
      </c>
      <c r="E16" s="2">
        <v>120</v>
      </c>
      <c r="F16" s="24">
        <v>4.4842301793693062</v>
      </c>
      <c r="G16" s="25">
        <v>3.6028156731896481</v>
      </c>
      <c r="H16" s="25">
        <v>42.717187863336001</v>
      </c>
      <c r="I16" s="24">
        <v>3.9953158366055854</v>
      </c>
      <c r="J16" s="25">
        <v>206.29395991793396</v>
      </c>
      <c r="K16" s="24">
        <v>0.43460469745222935</v>
      </c>
      <c r="L16" s="24">
        <v>1.1464461179775352</v>
      </c>
      <c r="M16" s="24">
        <v>44.91317040685437</v>
      </c>
    </row>
    <row r="17" spans="1:13" x14ac:dyDescent="0.2">
      <c r="A17" s="21" t="s">
        <v>114</v>
      </c>
      <c r="B17" s="2" t="s">
        <v>98</v>
      </c>
      <c r="C17" s="2">
        <v>400</v>
      </c>
      <c r="D17" s="2">
        <v>6</v>
      </c>
      <c r="E17" s="2">
        <v>120</v>
      </c>
      <c r="F17" s="24">
        <v>4.5294313269039712</v>
      </c>
      <c r="G17" s="25">
        <v>3.5771424023593794</v>
      </c>
      <c r="H17" s="25">
        <v>41.380101579532401</v>
      </c>
      <c r="I17" s="24">
        <v>3.9215686274510499</v>
      </c>
      <c r="J17" s="25">
        <v>175.5385778016369</v>
      </c>
      <c r="K17" s="24">
        <v>0.40180415430267069</v>
      </c>
      <c r="L17" s="24">
        <v>0.88381640799789651</v>
      </c>
      <c r="M17" s="24">
        <v>45.30571313554568</v>
      </c>
    </row>
    <row r="18" spans="1:13" x14ac:dyDescent="0.2">
      <c r="A18" s="21" t="s">
        <v>114</v>
      </c>
      <c r="B18" s="2" t="s">
        <v>99</v>
      </c>
      <c r="C18" s="2">
        <v>350</v>
      </c>
      <c r="D18" s="2">
        <v>4</v>
      </c>
      <c r="E18" s="2">
        <v>60</v>
      </c>
      <c r="F18" s="24">
        <v>6.8347149382508965</v>
      </c>
      <c r="G18" s="25">
        <v>4.1169942362081651</v>
      </c>
      <c r="H18" s="24">
        <v>39.6781086812151</v>
      </c>
      <c r="I18" s="24">
        <v>3.9065352318364095</v>
      </c>
      <c r="J18" s="25">
        <v>197.94850938438896</v>
      </c>
      <c r="K18" s="25">
        <v>0.41951309214471322</v>
      </c>
      <c r="L18" s="24">
        <v>0.83084800131986081</v>
      </c>
      <c r="M18" s="24">
        <v>37.051411868324067</v>
      </c>
    </row>
    <row r="19" spans="1:13" x14ac:dyDescent="0.2">
      <c r="A19" s="21" t="s">
        <v>114</v>
      </c>
      <c r="B19" s="2" t="s">
        <v>100</v>
      </c>
      <c r="C19" s="2">
        <v>350</v>
      </c>
      <c r="D19" s="2">
        <v>4</v>
      </c>
      <c r="E19" s="2">
        <v>60</v>
      </c>
      <c r="F19" s="24">
        <v>6.9256927376180419</v>
      </c>
      <c r="G19" s="25">
        <v>3.9891372723504634</v>
      </c>
      <c r="H19" s="24">
        <v>40.287090687841001</v>
      </c>
      <c r="I19" s="24">
        <v>3.8675888001074838</v>
      </c>
      <c r="J19" s="25">
        <v>188.56870399824786</v>
      </c>
      <c r="K19" s="25">
        <v>0.40452499502091216</v>
      </c>
      <c r="L19" s="24">
        <v>0.98945386064030105</v>
      </c>
      <c r="M19" s="24">
        <v>39.006336965585746</v>
      </c>
    </row>
    <row r="20" spans="1:13" x14ac:dyDescent="0.2">
      <c r="A20" s="21" t="s">
        <v>114</v>
      </c>
      <c r="B20" s="2" t="s">
        <v>101</v>
      </c>
      <c r="C20" s="2">
        <v>350</v>
      </c>
      <c r="D20" s="2">
        <v>8</v>
      </c>
      <c r="E20" s="2">
        <v>60</v>
      </c>
      <c r="F20" s="24">
        <v>5.6448865571981433</v>
      </c>
      <c r="G20" s="24">
        <v>3.8424328676061039</v>
      </c>
      <c r="H20" s="25">
        <v>40.9077477642332</v>
      </c>
      <c r="I20" s="24">
        <v>3.9304965013892814</v>
      </c>
      <c r="J20" s="25">
        <v>211.09622807540825</v>
      </c>
      <c r="K20" s="25">
        <v>0.37321930870083431</v>
      </c>
      <c r="L20" s="24">
        <v>0.74607014887824841</v>
      </c>
      <c r="M20" s="24">
        <v>41.249438272392737</v>
      </c>
    </row>
    <row r="21" spans="1:13" x14ac:dyDescent="0.2">
      <c r="A21" s="21" t="s">
        <v>114</v>
      </c>
      <c r="B21" s="2" t="s">
        <v>102</v>
      </c>
      <c r="C21" s="2">
        <v>350</v>
      </c>
      <c r="D21" s="2">
        <v>8</v>
      </c>
      <c r="E21" s="2">
        <v>60</v>
      </c>
      <c r="F21" s="24">
        <v>5.7113924050634006</v>
      </c>
      <c r="G21" s="24">
        <v>3.8766638953797963</v>
      </c>
      <c r="H21" s="25">
        <v>39.4998716260761</v>
      </c>
      <c r="I21" s="24">
        <v>3.8317104782162343</v>
      </c>
      <c r="J21" s="25">
        <v>212.08474778159433</v>
      </c>
      <c r="K21" s="25">
        <v>0.41834243571855689</v>
      </c>
      <c r="L21" s="24">
        <v>0.71386102635691495</v>
      </c>
      <c r="M21" s="24">
        <v>40.726047967470976</v>
      </c>
    </row>
    <row r="22" spans="1:13" x14ac:dyDescent="0.2">
      <c r="A22" s="21" t="s">
        <v>114</v>
      </c>
      <c r="B22" s="2" t="s">
        <v>103</v>
      </c>
      <c r="C22" s="2">
        <v>350</v>
      </c>
      <c r="D22" s="2">
        <v>4</v>
      </c>
      <c r="E22" s="2">
        <v>120</v>
      </c>
      <c r="F22" s="24">
        <v>4.919739404929917</v>
      </c>
      <c r="G22" s="24">
        <v>4.0061848675317124</v>
      </c>
      <c r="H22" s="24">
        <v>41.7231874947081</v>
      </c>
      <c r="I22" s="24">
        <v>3.9323525367797449</v>
      </c>
      <c r="J22" s="25">
        <v>220.34219524863366</v>
      </c>
      <c r="K22" s="25">
        <v>0.37523990498812354</v>
      </c>
      <c r="L22" s="24">
        <v>0.83242251877698004</v>
      </c>
      <c r="M22" s="24">
        <v>38.745680285947458</v>
      </c>
    </row>
    <row r="23" spans="1:13" x14ac:dyDescent="0.2">
      <c r="A23" s="21" t="s">
        <v>114</v>
      </c>
      <c r="B23" s="2" t="s">
        <v>104</v>
      </c>
      <c r="C23" s="2">
        <v>350</v>
      </c>
      <c r="D23" s="2">
        <v>4</v>
      </c>
      <c r="E23" s="2">
        <v>120</v>
      </c>
      <c r="F23" s="24">
        <v>4.7231102402804908</v>
      </c>
      <c r="G23" s="24">
        <v>3.7334233446359697</v>
      </c>
      <c r="H23" s="24">
        <v>42.492614862711697</v>
      </c>
      <c r="I23" s="24">
        <v>3.9796981614063722</v>
      </c>
      <c r="J23" s="25">
        <v>199.53078337973358</v>
      </c>
      <c r="K23" s="25">
        <v>0.38733793647662262</v>
      </c>
      <c r="L23" s="24">
        <v>0.95874907628299644</v>
      </c>
      <c r="M23" s="24">
        <v>42.916187160095205</v>
      </c>
    </row>
    <row r="24" spans="1:13" x14ac:dyDescent="0.2">
      <c r="A24" s="21" t="s">
        <v>114</v>
      </c>
      <c r="B24" s="2" t="s">
        <v>105</v>
      </c>
      <c r="C24" s="2">
        <v>350</v>
      </c>
      <c r="D24" s="2">
        <v>8</v>
      </c>
      <c r="E24" s="2">
        <v>120</v>
      </c>
      <c r="F24" s="24">
        <v>3.8694916940215083</v>
      </c>
      <c r="G24" s="24">
        <v>3.7101766239346454</v>
      </c>
      <c r="H24" s="24">
        <v>40.304242338614799</v>
      </c>
      <c r="I24" s="24">
        <v>3.9909236518953004</v>
      </c>
      <c r="J24" s="25">
        <v>194.8989759478778</v>
      </c>
      <c r="K24" s="25">
        <v>0.41175912263210379</v>
      </c>
      <c r="L24" s="24">
        <v>0.77038426475703803</v>
      </c>
      <c r="M24" s="24">
        <v>43.271628086868894</v>
      </c>
    </row>
    <row r="25" spans="1:13" x14ac:dyDescent="0.2">
      <c r="A25" s="21" t="s">
        <v>114</v>
      </c>
      <c r="B25" s="2" t="s">
        <v>106</v>
      </c>
      <c r="C25" s="2">
        <v>350</v>
      </c>
      <c r="D25" s="2">
        <v>8</v>
      </c>
      <c r="E25" s="2">
        <v>120</v>
      </c>
      <c r="F25" s="24">
        <v>3.9408539624522634</v>
      </c>
      <c r="G25" s="24">
        <v>3.6762161971710219</v>
      </c>
      <c r="H25" s="24">
        <v>40.653013526174</v>
      </c>
      <c r="I25" s="24">
        <v>3.9442607463391979</v>
      </c>
      <c r="J25" s="25">
        <v>197.74896368549432</v>
      </c>
      <c r="K25" s="25">
        <v>0.41208780682498508</v>
      </c>
      <c r="L25" s="24">
        <v>0.78229755178907701</v>
      </c>
      <c r="M25" s="24">
        <v>43.790880919024474</v>
      </c>
    </row>
    <row r="26" spans="1:13" x14ac:dyDescent="0.2">
      <c r="A26" s="21" t="s">
        <v>114</v>
      </c>
      <c r="B26" s="2" t="s">
        <v>107</v>
      </c>
      <c r="C26" s="2">
        <v>350</v>
      </c>
      <c r="D26" s="2">
        <v>6</v>
      </c>
      <c r="E26" s="2">
        <v>90</v>
      </c>
      <c r="F26" s="24">
        <v>4.0852636260993602</v>
      </c>
      <c r="G26" s="24">
        <v>3.8347938360601668</v>
      </c>
      <c r="H26" s="24">
        <v>42.774199918381399</v>
      </c>
      <c r="I26" s="24">
        <v>3.9487230580187838</v>
      </c>
      <c r="J26" s="25">
        <v>197.29953779852991</v>
      </c>
      <c r="K26" s="25">
        <v>0.38307802263251928</v>
      </c>
      <c r="L26" s="24">
        <v>0.9512206186757487</v>
      </c>
      <c r="M26" s="24">
        <v>41.366238593918794</v>
      </c>
    </row>
    <row r="27" spans="1:13" x14ac:dyDescent="0.2">
      <c r="A27" s="21" t="s">
        <v>114</v>
      </c>
      <c r="B27" s="2" t="s">
        <v>108</v>
      </c>
      <c r="C27" s="2">
        <v>350</v>
      </c>
      <c r="D27" s="2">
        <v>6</v>
      </c>
      <c r="E27" s="2">
        <v>90</v>
      </c>
      <c r="F27" s="24">
        <v>4.1489644184811496</v>
      </c>
      <c r="G27" s="24">
        <v>3.9372827581821022</v>
      </c>
      <c r="H27" s="24">
        <v>41.979939307338398</v>
      </c>
      <c r="I27" s="24">
        <v>3.9566246868672259</v>
      </c>
      <c r="J27" s="25">
        <v>194.04789340681523</v>
      </c>
      <c r="K27" s="25">
        <v>0.38844342446617441</v>
      </c>
      <c r="L27" s="24">
        <v>0.96447141131516922</v>
      </c>
      <c r="M27" s="24">
        <v>39.799189291305467</v>
      </c>
    </row>
    <row r="28" spans="1:13" x14ac:dyDescent="0.2">
      <c r="A28" s="21" t="s">
        <v>114</v>
      </c>
      <c r="B28" s="2" t="s">
        <v>109</v>
      </c>
      <c r="C28" s="2">
        <v>350</v>
      </c>
      <c r="D28" s="2">
        <v>6</v>
      </c>
      <c r="E28" s="2">
        <v>90</v>
      </c>
      <c r="F28" s="25">
        <v>4.0311528562359156</v>
      </c>
      <c r="G28" s="24">
        <v>3.9124230940362059</v>
      </c>
      <c r="H28" s="25">
        <v>40.979175180962997</v>
      </c>
      <c r="I28" s="24">
        <v>3.9955938313639625</v>
      </c>
      <c r="J28" s="25">
        <v>171.29744679781615</v>
      </c>
      <c r="K28" s="25">
        <v>0.42164412811387897</v>
      </c>
      <c r="L28" s="24">
        <v>0.82118921152861712</v>
      </c>
      <c r="M28" s="24">
        <v>40.179292023937194</v>
      </c>
    </row>
    <row r="29" spans="1:13" x14ac:dyDescent="0.2">
      <c r="A29" s="21" t="s">
        <v>114</v>
      </c>
      <c r="B29" s="2" t="s">
        <v>110</v>
      </c>
      <c r="C29" s="2">
        <v>350</v>
      </c>
      <c r="D29" s="2">
        <v>6</v>
      </c>
      <c r="E29" s="2">
        <v>90</v>
      </c>
      <c r="F29" s="25">
        <v>3.8539760016272955</v>
      </c>
      <c r="G29" s="24">
        <v>3.9635658795790443</v>
      </c>
      <c r="H29" s="25">
        <v>41.46</v>
      </c>
      <c r="I29" s="24">
        <v>3.9594720703906239</v>
      </c>
      <c r="J29" s="25">
        <v>180.70609611719081</v>
      </c>
      <c r="K29" s="25">
        <v>0.43606420927467299</v>
      </c>
      <c r="L29" s="24">
        <v>0.78724018578788424</v>
      </c>
      <c r="M29" s="24">
        <v>39.397321985036228</v>
      </c>
    </row>
    <row r="30" spans="1:13" x14ac:dyDescent="0.2">
      <c r="A30" s="21" t="s">
        <v>114</v>
      </c>
      <c r="B30" s="2" t="s">
        <v>111</v>
      </c>
      <c r="C30" s="2">
        <v>350</v>
      </c>
      <c r="D30" s="2">
        <v>6</v>
      </c>
      <c r="E30" s="2">
        <v>90</v>
      </c>
      <c r="F30" s="24">
        <v>4.8082674287233438</v>
      </c>
      <c r="G30" s="24">
        <v>3.2327140370746816</v>
      </c>
      <c r="H30" s="25">
        <v>41.798000000000002</v>
      </c>
      <c r="I30" s="24">
        <v>3.9211105920042608</v>
      </c>
      <c r="J30" s="25">
        <v>191.35811408311909</v>
      </c>
      <c r="K30" s="25">
        <v>0.38323018867924524</v>
      </c>
      <c r="L30" s="24">
        <v>1.0608738326935327</v>
      </c>
      <c r="M30" s="24">
        <v>50.572001612826078</v>
      </c>
    </row>
    <row r="31" spans="1:13" x14ac:dyDescent="0.2">
      <c r="A31" s="21" t="s">
        <v>114</v>
      </c>
      <c r="B31" s="2" t="s">
        <v>112</v>
      </c>
      <c r="C31" s="2">
        <v>350</v>
      </c>
      <c r="D31" s="2">
        <v>6</v>
      </c>
      <c r="E31" s="2">
        <v>90</v>
      </c>
      <c r="F31" s="24">
        <v>4.7181600189130988</v>
      </c>
      <c r="G31" s="24">
        <v>3.3270372583153653</v>
      </c>
      <c r="H31" s="25">
        <v>41.524718760326103</v>
      </c>
      <c r="I31" s="24">
        <v>3.8939823303885555</v>
      </c>
      <c r="J31" s="25">
        <v>211.99601708507913</v>
      </c>
      <c r="K31" s="25">
        <v>0.39370616302186873</v>
      </c>
      <c r="L31" s="24">
        <v>1.1392052610745256</v>
      </c>
      <c r="M31" s="24">
        <v>49.129805373415913</v>
      </c>
    </row>
    <row r="32" spans="1:13" x14ac:dyDescent="0.2">
      <c r="A32" s="21" t="s">
        <v>114</v>
      </c>
      <c r="B32" s="2" t="s">
        <v>115</v>
      </c>
      <c r="C32" s="36" t="s">
        <v>113</v>
      </c>
      <c r="D32" s="36"/>
      <c r="E32" s="36"/>
      <c r="F32" s="24">
        <v>6.8965517241379146</v>
      </c>
      <c r="G32" s="25">
        <v>6.692165929772389</v>
      </c>
      <c r="H32" s="24">
        <v>39.646791123040202</v>
      </c>
      <c r="I32" s="24">
        <v>3.711133400200743</v>
      </c>
      <c r="J32" s="25">
        <v>233.16859993560215</v>
      </c>
      <c r="K32" s="25">
        <v>0.27708764224396082</v>
      </c>
      <c r="L32" s="24">
        <v>0.90588105148115139</v>
      </c>
      <c r="M32" s="24" t="s">
        <v>116</v>
      </c>
    </row>
    <row r="33" spans="1:13" x14ac:dyDescent="0.2">
      <c r="A33" s="21" t="s">
        <v>114</v>
      </c>
      <c r="B33" s="2" t="s">
        <v>115</v>
      </c>
      <c r="C33" s="36" t="s">
        <v>113</v>
      </c>
      <c r="D33" s="36"/>
      <c r="E33" s="36"/>
      <c r="F33" s="24">
        <v>6.8768570485309013</v>
      </c>
      <c r="G33" s="25">
        <v>6.5466840617338908</v>
      </c>
      <c r="H33" s="24">
        <v>40.095650981383997</v>
      </c>
      <c r="I33" s="24">
        <v>3.6721660457689769</v>
      </c>
      <c r="J33" s="25">
        <v>250.19160806976888</v>
      </c>
      <c r="K33" s="25">
        <v>0.38659185700099308</v>
      </c>
      <c r="L33" s="24">
        <v>0.82947810809672473</v>
      </c>
      <c r="M33" s="24" t="s">
        <v>116</v>
      </c>
    </row>
  </sheetData>
  <mergeCells count="2">
    <mergeCell ref="C32:E32"/>
    <mergeCell ref="C33:E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47591-850C-479E-A508-F6BF5E2EF544}">
  <dimension ref="A1:AI18"/>
  <sheetViews>
    <sheetView workbookViewId="0">
      <selection activeCell="A11" sqref="A11:C11"/>
    </sheetView>
  </sheetViews>
  <sheetFormatPr baseColWidth="10" defaultColWidth="9.140625" defaultRowHeight="12.75" x14ac:dyDescent="0.2"/>
  <cols>
    <col min="1" max="1" width="21.7109375" style="3" bestFit="1" customWidth="1"/>
    <col min="2" max="2" width="21.7109375" style="3" customWidth="1"/>
    <col min="3" max="3" width="27.5703125" style="3" customWidth="1"/>
    <col min="4" max="4" width="19.7109375" style="3" customWidth="1"/>
    <col min="5" max="5" width="17.7109375" style="3" customWidth="1"/>
    <col min="6" max="6" width="21.85546875" style="3" customWidth="1"/>
    <col min="7" max="7" width="24.7109375" style="3" customWidth="1"/>
    <col min="8" max="8" width="25.42578125" style="3" bestFit="1" customWidth="1"/>
    <col min="9" max="9" width="18.85546875" style="3" customWidth="1"/>
    <col min="10" max="10" width="29.7109375" style="3" customWidth="1"/>
    <col min="11" max="16384" width="9.140625" style="3"/>
  </cols>
  <sheetData>
    <row r="1" spans="1:35" s="31" customFormat="1" x14ac:dyDescent="0.25">
      <c r="A1" s="37" t="s">
        <v>126</v>
      </c>
      <c r="B1" s="37"/>
      <c r="C1" s="28" t="s">
        <v>127</v>
      </c>
      <c r="D1" s="37" t="s">
        <v>129</v>
      </c>
      <c r="E1" s="37"/>
      <c r="F1" s="37"/>
      <c r="G1" s="37"/>
      <c r="H1" s="37"/>
      <c r="I1" s="37"/>
      <c r="J1" s="37"/>
      <c r="K1" s="38" t="s">
        <v>130</v>
      </c>
      <c r="L1" s="38"/>
      <c r="M1" s="38"/>
      <c r="N1" s="37" t="s">
        <v>131</v>
      </c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</row>
    <row r="2" spans="1:35" s="31" customFormat="1" ht="25.5" x14ac:dyDescent="0.25">
      <c r="A2" s="9" t="s">
        <v>0</v>
      </c>
      <c r="B2" s="9" t="s">
        <v>65</v>
      </c>
      <c r="C2" s="10" t="s">
        <v>128</v>
      </c>
      <c r="D2" s="9" t="s">
        <v>123</v>
      </c>
      <c r="E2" s="9" t="s">
        <v>124</v>
      </c>
      <c r="F2" s="9" t="s">
        <v>146</v>
      </c>
      <c r="G2" s="11" t="s">
        <v>125</v>
      </c>
      <c r="H2" s="12" t="s">
        <v>1</v>
      </c>
      <c r="I2" s="12" t="s">
        <v>11</v>
      </c>
      <c r="J2" s="13" t="s">
        <v>12</v>
      </c>
      <c r="K2" s="14" t="s">
        <v>13</v>
      </c>
      <c r="L2" s="14" t="s">
        <v>14</v>
      </c>
      <c r="M2" s="14" t="s">
        <v>15</v>
      </c>
      <c r="N2" s="12" t="s">
        <v>42</v>
      </c>
      <c r="O2" s="12" t="s">
        <v>43</v>
      </c>
      <c r="P2" s="12" t="s">
        <v>44</v>
      </c>
      <c r="Q2" s="12" t="s">
        <v>45</v>
      </c>
      <c r="R2" s="12" t="s">
        <v>46</v>
      </c>
      <c r="S2" s="12" t="s">
        <v>47</v>
      </c>
      <c r="T2" s="12" t="s">
        <v>48</v>
      </c>
      <c r="U2" s="12" t="s">
        <v>49</v>
      </c>
      <c r="V2" s="12" t="s">
        <v>50</v>
      </c>
      <c r="W2" s="12" t="s">
        <v>51</v>
      </c>
      <c r="X2" s="12" t="s">
        <v>52</v>
      </c>
      <c r="Y2" s="12" t="s">
        <v>53</v>
      </c>
      <c r="Z2" s="12" t="s">
        <v>54</v>
      </c>
      <c r="AA2" s="12" t="s">
        <v>55</v>
      </c>
      <c r="AB2" s="12" t="s">
        <v>56</v>
      </c>
      <c r="AC2" s="12" t="s">
        <v>57</v>
      </c>
      <c r="AD2" s="12" t="s">
        <v>61</v>
      </c>
      <c r="AE2" s="12" t="s">
        <v>62</v>
      </c>
      <c r="AF2" s="12" t="s">
        <v>63</v>
      </c>
      <c r="AG2" s="12" t="s">
        <v>58</v>
      </c>
      <c r="AH2" s="12" t="s">
        <v>59</v>
      </c>
      <c r="AI2" s="12" t="s">
        <v>60</v>
      </c>
    </row>
    <row r="3" spans="1:35" x14ac:dyDescent="0.2">
      <c r="A3" s="15" t="s">
        <v>64</v>
      </c>
      <c r="B3" s="15">
        <v>1</v>
      </c>
      <c r="C3" s="16">
        <v>100</v>
      </c>
      <c r="D3" s="17">
        <v>6.8965517241379102</v>
      </c>
      <c r="E3" s="18">
        <v>6.4995058112286674</v>
      </c>
      <c r="F3" s="18">
        <v>42.583590465487617</v>
      </c>
      <c r="G3" s="18">
        <v>3.9860321705859825</v>
      </c>
      <c r="H3" s="17">
        <v>217.08800683659516</v>
      </c>
      <c r="I3" s="18" t="s">
        <v>116</v>
      </c>
      <c r="J3" s="18" t="s">
        <v>116</v>
      </c>
      <c r="K3" s="19">
        <v>77.540000000000006</v>
      </c>
      <c r="L3" s="19">
        <v>2.84</v>
      </c>
      <c r="M3" s="19">
        <v>31.52</v>
      </c>
      <c r="N3" s="18" t="s">
        <v>116</v>
      </c>
      <c r="O3" s="18" t="s">
        <v>116</v>
      </c>
      <c r="P3" s="18" t="s">
        <v>116</v>
      </c>
      <c r="Q3" s="18" t="s">
        <v>116</v>
      </c>
      <c r="R3" s="18" t="s">
        <v>116</v>
      </c>
      <c r="S3" s="18" t="s">
        <v>116</v>
      </c>
      <c r="T3" s="18" t="s">
        <v>116</v>
      </c>
      <c r="U3" s="18" t="s">
        <v>116</v>
      </c>
      <c r="V3" s="18" t="s">
        <v>116</v>
      </c>
      <c r="W3" s="18" t="s">
        <v>116</v>
      </c>
      <c r="X3" s="18" t="s">
        <v>116</v>
      </c>
      <c r="Y3" s="18" t="s">
        <v>116</v>
      </c>
      <c r="Z3" s="18" t="s">
        <v>116</v>
      </c>
      <c r="AA3" s="18" t="s">
        <v>116</v>
      </c>
      <c r="AB3" s="18" t="s">
        <v>116</v>
      </c>
      <c r="AC3" s="18" t="s">
        <v>116</v>
      </c>
      <c r="AD3" s="18" t="s">
        <v>116</v>
      </c>
      <c r="AE3" s="18" t="s">
        <v>116</v>
      </c>
      <c r="AF3" s="18" t="s">
        <v>116</v>
      </c>
      <c r="AG3" s="18" t="s">
        <v>116</v>
      </c>
      <c r="AH3" s="18" t="s">
        <v>116</v>
      </c>
      <c r="AI3" s="18" t="s">
        <v>116</v>
      </c>
    </row>
    <row r="4" spans="1:35" x14ac:dyDescent="0.2">
      <c r="A4" s="15" t="s">
        <v>64</v>
      </c>
      <c r="B4" s="15">
        <v>2</v>
      </c>
      <c r="C4" s="16">
        <v>100</v>
      </c>
      <c r="D4" s="17">
        <v>6.8768570485309013</v>
      </c>
      <c r="E4" s="18">
        <v>6.4226391196371395</v>
      </c>
      <c r="F4" s="18">
        <v>43.056591208782272</v>
      </c>
      <c r="G4" s="18">
        <v>3.9433441885468974</v>
      </c>
      <c r="H4" s="17">
        <v>232.98628883539018</v>
      </c>
      <c r="I4" s="18" t="s">
        <v>116</v>
      </c>
      <c r="J4" s="18" t="s">
        <v>116</v>
      </c>
      <c r="K4" s="19">
        <v>77.73</v>
      </c>
      <c r="L4" s="19">
        <v>3.31</v>
      </c>
      <c r="M4" s="19">
        <v>32.229999999999997</v>
      </c>
      <c r="N4" s="18" t="s">
        <v>116</v>
      </c>
      <c r="O4" s="18" t="s">
        <v>116</v>
      </c>
      <c r="P4" s="18" t="s">
        <v>116</v>
      </c>
      <c r="Q4" s="18" t="s">
        <v>116</v>
      </c>
      <c r="R4" s="18" t="s">
        <v>116</v>
      </c>
      <c r="S4" s="18" t="s">
        <v>116</v>
      </c>
      <c r="T4" s="18" t="s">
        <v>116</v>
      </c>
      <c r="U4" s="18" t="s">
        <v>116</v>
      </c>
      <c r="V4" s="18" t="s">
        <v>116</v>
      </c>
      <c r="W4" s="18" t="s">
        <v>116</v>
      </c>
      <c r="X4" s="18" t="s">
        <v>116</v>
      </c>
      <c r="Y4" s="18" t="s">
        <v>116</v>
      </c>
      <c r="Z4" s="18" t="s">
        <v>116</v>
      </c>
      <c r="AA4" s="18" t="s">
        <v>116</v>
      </c>
      <c r="AB4" s="18" t="s">
        <v>116</v>
      </c>
      <c r="AC4" s="18" t="s">
        <v>116</v>
      </c>
      <c r="AD4" s="18" t="s">
        <v>116</v>
      </c>
      <c r="AE4" s="18" t="s">
        <v>116</v>
      </c>
      <c r="AF4" s="18" t="s">
        <v>116</v>
      </c>
      <c r="AG4" s="18" t="s">
        <v>116</v>
      </c>
      <c r="AH4" s="18" t="s">
        <v>116</v>
      </c>
      <c r="AI4" s="18" t="s">
        <v>116</v>
      </c>
    </row>
    <row r="5" spans="1:35" x14ac:dyDescent="0.2">
      <c r="A5" s="15" t="s">
        <v>148</v>
      </c>
      <c r="B5" s="15">
        <v>1</v>
      </c>
      <c r="C5" s="16">
        <v>90.96</v>
      </c>
      <c r="D5" s="18">
        <v>5.3449822276848815</v>
      </c>
      <c r="E5" s="18">
        <v>3.8509906245492225</v>
      </c>
      <c r="F5" s="18">
        <v>42.002950593825098</v>
      </c>
      <c r="G5" s="18">
        <v>4.0373707040374445</v>
      </c>
      <c r="H5" s="17">
        <v>135.90384344161603</v>
      </c>
      <c r="I5" s="18">
        <f>(E3-E5)/E3*100</f>
        <v>40.749485631720198</v>
      </c>
      <c r="J5" s="18">
        <f>(H3-H5)/H3*100</f>
        <v>37.396890126725175</v>
      </c>
      <c r="K5" s="19">
        <v>77.5</v>
      </c>
      <c r="L5" s="19">
        <v>2.17</v>
      </c>
      <c r="M5" s="19">
        <v>22.66</v>
      </c>
      <c r="N5" s="18">
        <v>0.21794469149292847</v>
      </c>
      <c r="O5" s="18">
        <v>5.5949219205063985</v>
      </c>
      <c r="P5" s="18">
        <v>2.7765683561529499</v>
      </c>
      <c r="Q5" s="18">
        <v>28.901159869564793</v>
      </c>
      <c r="R5" s="18">
        <v>0.56362303020979454</v>
      </c>
      <c r="S5" s="18">
        <v>27.068802580974296</v>
      </c>
      <c r="T5" s="18">
        <v>5.5561996987381441</v>
      </c>
      <c r="U5" s="18">
        <v>2.9365801114541443</v>
      </c>
      <c r="V5" s="18">
        <v>1.8880587350027329</v>
      </c>
      <c r="W5" s="18">
        <v>0.18750666066396832</v>
      </c>
      <c r="X5" s="18">
        <v>0.19525322325037558</v>
      </c>
      <c r="Y5" s="18">
        <v>6.0327943589520174</v>
      </c>
      <c r="Z5" s="18">
        <v>0.85996953070302173</v>
      </c>
      <c r="AA5" s="18">
        <v>0.2363329428087611</v>
      </c>
      <c r="AB5" s="18">
        <v>0.26920574413693121</v>
      </c>
      <c r="AC5" s="18">
        <v>0.82892711069701175</v>
      </c>
      <c r="AD5" s="18">
        <v>19.03533139720674</v>
      </c>
      <c r="AE5" s="18">
        <v>32.352726908270462</v>
      </c>
      <c r="AF5" s="18">
        <v>33.126938167614483</v>
      </c>
      <c r="AG5" s="18">
        <v>5.6342959831674557</v>
      </c>
      <c r="AH5" s="18">
        <v>27.492642184447025</v>
      </c>
      <c r="AI5" s="18">
        <v>84.514996473091657</v>
      </c>
    </row>
    <row r="6" spans="1:35" x14ac:dyDescent="0.2">
      <c r="A6" s="15" t="s">
        <v>148</v>
      </c>
      <c r="B6" s="15">
        <v>2</v>
      </c>
      <c r="C6" s="16">
        <v>90.96</v>
      </c>
      <c r="D6" s="18">
        <v>5.1725239616614163</v>
      </c>
      <c r="E6" s="18">
        <v>3.9536837078709084</v>
      </c>
      <c r="F6" s="18">
        <v>42.098176520968401</v>
      </c>
      <c r="G6" s="18">
        <v>4.033920851346906</v>
      </c>
      <c r="H6" s="17">
        <v>143.51496151199743</v>
      </c>
      <c r="I6" s="18">
        <f>(E3-E6)/E3*100</f>
        <v>39.169471915226985</v>
      </c>
      <c r="J6" s="18">
        <f>(H3-H6)/H3*100</f>
        <v>33.890884345341597</v>
      </c>
      <c r="K6" s="19">
        <v>77.5</v>
      </c>
      <c r="L6" s="19">
        <v>2.17</v>
      </c>
      <c r="M6" s="19">
        <v>22.66</v>
      </c>
      <c r="N6" s="18">
        <v>0.20421565405473432</v>
      </c>
      <c r="O6" s="18">
        <v>5.2566498205190291</v>
      </c>
      <c r="P6" s="18">
        <v>2.6270646276917708</v>
      </c>
      <c r="Q6" s="18">
        <v>27.276296800926144</v>
      </c>
      <c r="R6" s="18">
        <v>0.50625526458496983</v>
      </c>
      <c r="S6" s="18">
        <v>25.551377605101926</v>
      </c>
      <c r="T6" s="18">
        <v>5.2415222113286495</v>
      </c>
      <c r="U6" s="18">
        <v>2.8132845915832645</v>
      </c>
      <c r="V6" s="18">
        <v>1.8065178831315358</v>
      </c>
      <c r="W6" s="18">
        <v>0.17202190394447348</v>
      </c>
      <c r="X6" s="18">
        <v>0.18760325015259097</v>
      </c>
      <c r="Y6" s="18">
        <v>5.8012587055466565</v>
      </c>
      <c r="Z6" s="18">
        <v>0.82600040584730094</v>
      </c>
      <c r="AA6" s="18">
        <v>0.15236682195120418</v>
      </c>
      <c r="AB6" s="18">
        <v>0.25166579738399819</v>
      </c>
      <c r="AC6" s="18">
        <v>0.80342509932906625</v>
      </c>
      <c r="AD6" s="18">
        <v>18.110696309050166</v>
      </c>
      <c r="AE6" s="18">
        <v>30.527863775656154</v>
      </c>
      <c r="AF6" s="18">
        <v>31.17590283498868</v>
      </c>
      <c r="AG6" s="18">
        <v>5.3001365039910748</v>
      </c>
      <c r="AH6" s="18">
        <v>25.875766330997603</v>
      </c>
      <c r="AI6" s="18">
        <v>79.814462919694989</v>
      </c>
    </row>
    <row r="7" spans="1:35" x14ac:dyDescent="0.2">
      <c r="A7" s="15" t="s">
        <v>149</v>
      </c>
      <c r="B7" s="15">
        <v>1</v>
      </c>
      <c r="C7" s="16">
        <v>94.56</v>
      </c>
      <c r="D7" s="18">
        <v>5.2216089647096515</v>
      </c>
      <c r="E7" s="17">
        <v>3.776042332588335</v>
      </c>
      <c r="F7" s="18">
        <v>40.222958548889302</v>
      </c>
      <c r="G7" s="18">
        <v>4.0109086071572078</v>
      </c>
      <c r="H7" s="17">
        <v>132.5877945096212</v>
      </c>
      <c r="I7" s="18">
        <f>(E4-E7)/E4*100</f>
        <v>41.207309608239825</v>
      </c>
      <c r="J7" s="18">
        <f>(H4-H7)/H4*100</f>
        <v>43.092018344780229</v>
      </c>
      <c r="K7" s="19">
        <v>81.69</v>
      </c>
      <c r="L7" s="19">
        <v>1.26</v>
      </c>
      <c r="M7" s="19">
        <v>23.52</v>
      </c>
      <c r="N7" s="18">
        <v>0.20371236776287729</v>
      </c>
      <c r="O7" s="18">
        <v>5.2402339700718086</v>
      </c>
      <c r="P7" s="18">
        <v>2.6406359812003459</v>
      </c>
      <c r="Q7" s="18">
        <v>27.365363776111185</v>
      </c>
      <c r="R7" s="18">
        <v>0.53645432625131728</v>
      </c>
      <c r="S7" s="18">
        <v>25.566638539992272</v>
      </c>
      <c r="T7" s="18">
        <v>5.2400752861047541</v>
      </c>
      <c r="U7" s="18">
        <v>2.8269007007132907</v>
      </c>
      <c r="V7" s="18">
        <v>1.8159152806195908</v>
      </c>
      <c r="W7" s="18">
        <v>0.1773378007537991</v>
      </c>
      <c r="X7" s="18">
        <v>0.19295387322486635</v>
      </c>
      <c r="Y7" s="18">
        <v>5.8323694974485374</v>
      </c>
      <c r="Z7" s="18">
        <v>0.83701620354031636</v>
      </c>
      <c r="AA7" s="18">
        <v>0.16854316398498725</v>
      </c>
      <c r="AB7" s="18">
        <v>0.26256279562652091</v>
      </c>
      <c r="AC7" s="18">
        <v>0.83070050007400087</v>
      </c>
      <c r="AD7" s="18">
        <v>18.199970357202382</v>
      </c>
      <c r="AE7" s="18">
        <v>30.679932026146105</v>
      </c>
      <c r="AF7" s="18">
        <v>31.224222649348263</v>
      </c>
      <c r="AG7" s="18">
        <v>5.3117031446172049</v>
      </c>
      <c r="AH7" s="18">
        <v>25.912519504731058</v>
      </c>
      <c r="AI7" s="18">
        <v>80.104125032696757</v>
      </c>
    </row>
    <row r="8" spans="1:35" x14ac:dyDescent="0.2">
      <c r="A8" s="15" t="s">
        <v>149</v>
      </c>
      <c r="B8" s="15">
        <v>2</v>
      </c>
      <c r="C8" s="16">
        <v>94.56</v>
      </c>
      <c r="D8" s="18">
        <v>5.2062899958196285</v>
      </c>
      <c r="E8" s="17">
        <v>3.7589947374073889</v>
      </c>
      <c r="F8" s="18">
        <v>40.827576965134298</v>
      </c>
      <c r="G8" s="18">
        <v>3.9983110302715614</v>
      </c>
      <c r="H8" s="17">
        <v>131.51771867065426</v>
      </c>
      <c r="I8" s="18">
        <f>(E4-E8)/E4*100</f>
        <v>41.472739361700874</v>
      </c>
      <c r="J8" s="18">
        <f>(H4-H8)/H4*100</f>
        <v>43.551305388801502</v>
      </c>
      <c r="K8" s="19">
        <v>81.69</v>
      </c>
      <c r="L8" s="19">
        <v>1.26</v>
      </c>
      <c r="M8" s="19">
        <v>23.52</v>
      </c>
      <c r="N8" s="18">
        <v>0.20364480778766209</v>
      </c>
      <c r="O8" s="18">
        <v>5.2436536770462157</v>
      </c>
      <c r="P8" s="18">
        <v>2.6543765283252068</v>
      </c>
      <c r="Q8" s="18">
        <v>27.506423199935</v>
      </c>
      <c r="R8" s="18">
        <v>0.53424707763218282</v>
      </c>
      <c r="S8" s="18">
        <v>25.731059989608013</v>
      </c>
      <c r="T8" s="18">
        <v>5.2489764480046635</v>
      </c>
      <c r="U8" s="18">
        <v>2.8589880538472929</v>
      </c>
      <c r="V8" s="18">
        <v>1.8313815910174482</v>
      </c>
      <c r="W8" s="18">
        <v>0.17951279677327761</v>
      </c>
      <c r="X8" s="18">
        <v>0.19353284684555086</v>
      </c>
      <c r="Y8" s="18">
        <v>5.9347505189258269</v>
      </c>
      <c r="Z8" s="18">
        <v>0.84000250299714663</v>
      </c>
      <c r="AA8" s="18">
        <v>0.16416144464133278</v>
      </c>
      <c r="AB8" s="18">
        <v>0.26250400543704139</v>
      </c>
      <c r="AC8" s="18">
        <v>0.83678329428254572</v>
      </c>
      <c r="AD8" s="18">
        <v>18.358918164998801</v>
      </c>
      <c r="AE8" s="18">
        <v>30.834303171820835</v>
      </c>
      <c r="AF8" s="18">
        <v>31.390816025309007</v>
      </c>
      <c r="AG8" s="18">
        <v>5.3160817942863856</v>
      </c>
      <c r="AH8" s="18">
        <v>26.074734231022624</v>
      </c>
      <c r="AI8" s="18">
        <v>80.584037362128655</v>
      </c>
    </row>
    <row r="9" spans="1:35" x14ac:dyDescent="0.2">
      <c r="I9" s="4"/>
      <c r="J9" s="4"/>
    </row>
    <row r="10" spans="1:35" x14ac:dyDescent="0.2">
      <c r="D10" s="5"/>
      <c r="E10" s="5"/>
      <c r="F10" s="5"/>
      <c r="G10" s="6"/>
      <c r="H10" s="5"/>
      <c r="I10" s="7"/>
      <c r="J10" s="6"/>
    </row>
    <row r="11" spans="1:35" ht="15.75" x14ac:dyDescent="0.3">
      <c r="A11" s="41" t="s">
        <v>152</v>
      </c>
      <c r="B11" s="42" t="s">
        <v>151</v>
      </c>
      <c r="C11" s="43"/>
    </row>
    <row r="16" spans="1:35" x14ac:dyDescent="0.2">
      <c r="M16" s="8"/>
    </row>
    <row r="17" spans="13:13" x14ac:dyDescent="0.2">
      <c r="M17" s="8"/>
    </row>
    <row r="18" spans="13:13" x14ac:dyDescent="0.2">
      <c r="M18" s="8"/>
    </row>
  </sheetData>
  <mergeCells count="5">
    <mergeCell ref="A1:B1"/>
    <mergeCell ref="D1:J1"/>
    <mergeCell ref="K1:M1"/>
    <mergeCell ref="N1:AI1"/>
    <mergeCell ref="B11:C11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5"/>
  <sheetViews>
    <sheetView tabSelected="1" workbookViewId="0">
      <selection activeCell="B15" sqref="B15"/>
    </sheetView>
  </sheetViews>
  <sheetFormatPr baseColWidth="10" defaultColWidth="9.140625" defaultRowHeight="12.75" x14ac:dyDescent="0.2"/>
  <cols>
    <col min="1" max="1" width="12.140625" style="3" bestFit="1" customWidth="1"/>
    <col min="2" max="2" width="39.42578125" style="3" bestFit="1" customWidth="1"/>
    <col min="3" max="3" width="12.140625" style="3" customWidth="1"/>
    <col min="4" max="4" width="24.42578125" style="3" customWidth="1"/>
    <col min="5" max="5" width="21.5703125" style="3" customWidth="1"/>
    <col min="6" max="6" width="19.28515625" style="3" customWidth="1"/>
    <col min="7" max="7" width="18.140625" style="3" customWidth="1"/>
    <col min="8" max="8" width="24.28515625" style="3" customWidth="1"/>
    <col min="9" max="9" width="20.7109375" style="3" customWidth="1"/>
    <col min="10" max="10" width="25.42578125" style="3" bestFit="1" customWidth="1"/>
    <col min="11" max="11" width="24.7109375" style="3" bestFit="1" customWidth="1"/>
    <col min="12" max="12" width="21.7109375" style="3" customWidth="1"/>
    <col min="13" max="45" width="9.140625" style="3"/>
    <col min="46" max="46" width="44.28515625" style="3" bestFit="1" customWidth="1"/>
    <col min="47" max="16384" width="9.140625" style="3"/>
  </cols>
  <sheetData>
    <row r="1" spans="1:46" s="26" customFormat="1" x14ac:dyDescent="0.2">
      <c r="A1" s="39" t="s">
        <v>126</v>
      </c>
      <c r="B1" s="39"/>
      <c r="C1" s="39"/>
      <c r="D1" s="40" t="s">
        <v>136</v>
      </c>
      <c r="E1" s="40"/>
      <c r="F1" s="39" t="s">
        <v>129</v>
      </c>
      <c r="G1" s="39"/>
      <c r="H1" s="39"/>
      <c r="I1" s="39"/>
      <c r="J1" s="39"/>
      <c r="K1" s="39"/>
      <c r="L1" s="39"/>
      <c r="M1" s="40" t="s">
        <v>130</v>
      </c>
      <c r="N1" s="40"/>
      <c r="O1" s="40"/>
      <c r="P1" s="39" t="s">
        <v>137</v>
      </c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40" t="s">
        <v>139</v>
      </c>
      <c r="AK1" s="40"/>
      <c r="AL1" s="40"/>
      <c r="AM1" s="40"/>
      <c r="AN1" s="40"/>
      <c r="AO1" s="40"/>
      <c r="AP1" s="40"/>
      <c r="AQ1" s="40"/>
      <c r="AR1" s="40"/>
      <c r="AS1" s="40"/>
      <c r="AT1" s="40"/>
    </row>
    <row r="2" spans="1:46" s="26" customFormat="1" ht="50.25" customHeight="1" x14ac:dyDescent="0.2">
      <c r="A2" s="9" t="s">
        <v>0</v>
      </c>
      <c r="B2" s="12" t="s">
        <v>132</v>
      </c>
      <c r="C2" s="9" t="s">
        <v>65</v>
      </c>
      <c r="D2" s="10" t="s">
        <v>134</v>
      </c>
      <c r="E2" s="10" t="s">
        <v>135</v>
      </c>
      <c r="F2" s="9" t="s">
        <v>118</v>
      </c>
      <c r="G2" s="9" t="s">
        <v>119</v>
      </c>
      <c r="H2" s="9" t="s">
        <v>146</v>
      </c>
      <c r="I2" s="11" t="s">
        <v>125</v>
      </c>
      <c r="J2" s="12" t="s">
        <v>1</v>
      </c>
      <c r="K2" s="12" t="s">
        <v>2</v>
      </c>
      <c r="L2" s="13" t="s">
        <v>122</v>
      </c>
      <c r="M2" s="14" t="s">
        <v>13</v>
      </c>
      <c r="N2" s="14" t="s">
        <v>14</v>
      </c>
      <c r="O2" s="14" t="s">
        <v>15</v>
      </c>
      <c r="P2" s="12" t="s">
        <v>19</v>
      </c>
      <c r="Q2" s="12" t="s">
        <v>20</v>
      </c>
      <c r="R2" s="12" t="s">
        <v>21</v>
      </c>
      <c r="S2" s="12" t="s">
        <v>22</v>
      </c>
      <c r="T2" s="12" t="s">
        <v>23</v>
      </c>
      <c r="U2" s="12" t="s">
        <v>24</v>
      </c>
      <c r="V2" s="12" t="s">
        <v>25</v>
      </c>
      <c r="W2" s="12" t="s">
        <v>26</v>
      </c>
      <c r="X2" s="12" t="s">
        <v>27</v>
      </c>
      <c r="Y2" s="12" t="s">
        <v>28</v>
      </c>
      <c r="Z2" s="12" t="s">
        <v>29</v>
      </c>
      <c r="AA2" s="12" t="s">
        <v>30</v>
      </c>
      <c r="AB2" s="12" t="s">
        <v>31</v>
      </c>
      <c r="AC2" s="12" t="s">
        <v>32</v>
      </c>
      <c r="AD2" s="12" t="s">
        <v>33</v>
      </c>
      <c r="AE2" s="12" t="s">
        <v>34</v>
      </c>
      <c r="AF2" s="12" t="s">
        <v>35</v>
      </c>
      <c r="AG2" s="12" t="s">
        <v>16</v>
      </c>
      <c r="AH2" s="12" t="s">
        <v>17</v>
      </c>
      <c r="AI2" s="12" t="s">
        <v>18</v>
      </c>
      <c r="AJ2" s="28" t="s">
        <v>36</v>
      </c>
      <c r="AK2" s="28" t="s">
        <v>37</v>
      </c>
      <c r="AL2" s="28" t="s">
        <v>38</v>
      </c>
      <c r="AM2" s="28" t="s">
        <v>39</v>
      </c>
      <c r="AN2" s="28" t="s">
        <v>40</v>
      </c>
      <c r="AO2" s="28" t="s">
        <v>31</v>
      </c>
      <c r="AP2" s="28" t="s">
        <v>28</v>
      </c>
      <c r="AQ2" s="28" t="s">
        <v>41</v>
      </c>
      <c r="AR2" s="28" t="s">
        <v>25</v>
      </c>
      <c r="AS2" s="28" t="s">
        <v>30</v>
      </c>
      <c r="AT2" s="28" t="s">
        <v>138</v>
      </c>
    </row>
    <row r="3" spans="1:46" x14ac:dyDescent="0.2">
      <c r="A3" s="15" t="s">
        <v>3</v>
      </c>
      <c r="B3" s="29" t="s">
        <v>133</v>
      </c>
      <c r="C3" s="15">
        <v>1</v>
      </c>
      <c r="D3" s="27">
        <v>23.46</v>
      </c>
      <c r="E3" s="16">
        <v>51.24</v>
      </c>
      <c r="F3" s="18">
        <v>0</v>
      </c>
      <c r="G3" s="18">
        <v>14.211920529801141</v>
      </c>
      <c r="H3" s="17">
        <v>87.016974443751195</v>
      </c>
      <c r="I3" s="18">
        <v>4.3452568547117147</v>
      </c>
      <c r="J3" s="17">
        <v>142.39995421783823</v>
      </c>
      <c r="K3" s="17">
        <v>8.9223350253807107E-2</v>
      </c>
      <c r="L3" s="18">
        <v>1.2179916195407328</v>
      </c>
      <c r="M3" s="19">
        <v>76.010000000000005</v>
      </c>
      <c r="N3" s="19">
        <v>5.48</v>
      </c>
      <c r="O3" s="19">
        <v>49.07</v>
      </c>
      <c r="P3" s="18">
        <v>104.21555226655003</v>
      </c>
      <c r="Q3" s="18">
        <v>52.297819328991586</v>
      </c>
      <c r="R3" s="18">
        <v>235.47272325412797</v>
      </c>
      <c r="S3" s="18">
        <v>41.967754274482665</v>
      </c>
      <c r="T3" s="18">
        <v>28.34084583145345</v>
      </c>
      <c r="U3" s="18">
        <v>118.22818535976384</v>
      </c>
      <c r="V3" s="18">
        <v>35.120405161393734</v>
      </c>
      <c r="W3" s="18">
        <v>31.282613617628677</v>
      </c>
      <c r="X3" s="18">
        <v>37.103984597768822</v>
      </c>
      <c r="Y3" s="18">
        <v>17.92207344586237</v>
      </c>
      <c r="Z3" s="18">
        <v>28.076707130151462</v>
      </c>
      <c r="AA3" s="18">
        <v>39.25091069288041</v>
      </c>
      <c r="AB3" s="18">
        <v>3.4332804044012883</v>
      </c>
      <c r="AC3" s="18">
        <v>56.461599533537765</v>
      </c>
      <c r="AD3" s="18">
        <v>45.280169470155528</v>
      </c>
      <c r="AE3" s="18">
        <v>83.566438323989175</v>
      </c>
      <c r="AF3" s="18">
        <v>41.978937306860978</v>
      </c>
      <c r="AG3" s="18">
        <v>333.43258672467232</v>
      </c>
      <c r="AH3" s="18">
        <v>666.56741327532745</v>
      </c>
      <c r="AI3" s="18">
        <v>0.50022335338338408</v>
      </c>
      <c r="AJ3" s="19">
        <v>188.93897220968967</v>
      </c>
      <c r="AK3" s="19">
        <v>150.93389823385175</v>
      </c>
      <c r="AL3" s="19">
        <v>141.63803105760877</v>
      </c>
      <c r="AM3" s="19">
        <v>125.47022118563949</v>
      </c>
      <c r="AN3" s="19">
        <v>97.069790228471177</v>
      </c>
      <c r="AO3" s="19">
        <v>21.458002527508054</v>
      </c>
      <c r="AP3" s="19">
        <v>298.70122409770619</v>
      </c>
      <c r="AQ3" s="19">
        <v>184.35695904476955</v>
      </c>
      <c r="AR3" s="19">
        <v>152.69741374519015</v>
      </c>
      <c r="AS3" s="19">
        <v>100.64336075097542</v>
      </c>
      <c r="AT3" s="19">
        <v>379.43136730068625</v>
      </c>
    </row>
    <row r="4" spans="1:46" x14ac:dyDescent="0.2">
      <c r="A4" s="15" t="s">
        <v>4</v>
      </c>
      <c r="B4" s="29" t="s">
        <v>133</v>
      </c>
      <c r="C4" s="15">
        <v>2</v>
      </c>
      <c r="D4" s="27">
        <v>23.46</v>
      </c>
      <c r="E4" s="16">
        <v>51.24</v>
      </c>
      <c r="F4" s="18">
        <v>0</v>
      </c>
      <c r="G4" s="18">
        <v>13.894039735099424</v>
      </c>
      <c r="H4" s="17">
        <v>87.146371032245</v>
      </c>
      <c r="I4" s="18">
        <v>5.123281358015003</v>
      </c>
      <c r="J4" s="17">
        <v>146.17743394227125</v>
      </c>
      <c r="K4" s="17">
        <v>8.5634559252772927E-2</v>
      </c>
      <c r="L4" s="18">
        <v>0.99905101880441061</v>
      </c>
      <c r="M4" s="19">
        <v>76.010000000000005</v>
      </c>
      <c r="N4" s="19">
        <v>5.48</v>
      </c>
      <c r="O4" s="19">
        <v>49.07</v>
      </c>
      <c r="P4" s="18">
        <v>99.120122999690949</v>
      </c>
      <c r="Q4" s="18">
        <v>53.532581564953276</v>
      </c>
      <c r="R4" s="18">
        <v>227.132191214523</v>
      </c>
      <c r="S4" s="18">
        <v>43.975749489063276</v>
      </c>
      <c r="T4" s="18">
        <v>29.367317540087797</v>
      </c>
      <c r="U4" s="18">
        <v>122.98617627106231</v>
      </c>
      <c r="V4" s="18">
        <v>35.908504893076511</v>
      </c>
      <c r="W4" s="18">
        <v>30.765541182611432</v>
      </c>
      <c r="X4" s="18">
        <v>37.181371357792536</v>
      </c>
      <c r="Y4" s="18">
        <v>18.787417021295155</v>
      </c>
      <c r="Z4" s="18">
        <v>29.408321235452448</v>
      </c>
      <c r="AA4" s="18">
        <v>39.710285288964755</v>
      </c>
      <c r="AB4" s="18">
        <v>3.2995151666950537</v>
      </c>
      <c r="AC4" s="18">
        <v>54.89455116733393</v>
      </c>
      <c r="AD4" s="18">
        <v>45.947686947478978</v>
      </c>
      <c r="AE4" s="18">
        <v>84.334382337281596</v>
      </c>
      <c r="AF4" s="18">
        <v>43.64828432263711</v>
      </c>
      <c r="AG4" s="18">
        <v>337.11052766355573</v>
      </c>
      <c r="AH4" s="18">
        <v>662.88947233644444</v>
      </c>
      <c r="AI4" s="18">
        <v>0.50856729263443101</v>
      </c>
      <c r="AJ4" s="19">
        <v>195.78211693391864</v>
      </c>
      <c r="AK4" s="19">
        <v>153.1589564915966</v>
      </c>
      <c r="AL4" s="19">
        <v>142.9396310801383</v>
      </c>
      <c r="AM4" s="19">
        <v>121.9878914829643</v>
      </c>
      <c r="AN4" s="19">
        <v>100.3951463090464</v>
      </c>
      <c r="AO4" s="19">
        <v>20.621969791844087</v>
      </c>
      <c r="AP4" s="19">
        <v>313.12361702158591</v>
      </c>
      <c r="AQ4" s="19">
        <v>192.25422515286726</v>
      </c>
      <c r="AR4" s="19">
        <v>156.12393431772395</v>
      </c>
      <c r="AS4" s="19">
        <v>101.82124433067884</v>
      </c>
      <c r="AT4" s="19">
        <v>385.30626592030336</v>
      </c>
    </row>
    <row r="5" spans="1:46" x14ac:dyDescent="0.2">
      <c r="A5" s="15" t="s">
        <v>5</v>
      </c>
      <c r="B5" s="29" t="s">
        <v>133</v>
      </c>
      <c r="C5" s="15">
        <v>1</v>
      </c>
      <c r="D5" s="27">
        <v>25.14</v>
      </c>
      <c r="E5" s="16">
        <v>55.34</v>
      </c>
      <c r="F5" s="18">
        <v>0</v>
      </c>
      <c r="G5" s="18">
        <v>14.604651162790654</v>
      </c>
      <c r="H5" s="17">
        <v>87.425636706679697</v>
      </c>
      <c r="I5" s="18">
        <v>4.9956706697285602</v>
      </c>
      <c r="J5" s="17">
        <v>145.50210390510938</v>
      </c>
      <c r="K5" s="17">
        <v>3.5620049741725654E-2</v>
      </c>
      <c r="L5" s="18">
        <v>0.91004449261778309</v>
      </c>
      <c r="M5" s="19">
        <v>78.06</v>
      </c>
      <c r="N5" s="19">
        <v>4.71</v>
      </c>
      <c r="O5" s="19">
        <v>46.24</v>
      </c>
      <c r="P5" s="18">
        <v>104.7133480342177</v>
      </c>
      <c r="Q5" s="18">
        <v>53.273703827519128</v>
      </c>
      <c r="R5" s="18">
        <v>236.14721374410794</v>
      </c>
      <c r="S5" s="18">
        <v>42.603949561555929</v>
      </c>
      <c r="T5" s="18">
        <v>27.897451338148084</v>
      </c>
      <c r="U5" s="18">
        <v>118.9681160431533</v>
      </c>
      <c r="V5" s="18">
        <v>35.103357693635331</v>
      </c>
      <c r="W5" s="18">
        <v>31.111108353334934</v>
      </c>
      <c r="X5" s="18">
        <v>36.697813775225939</v>
      </c>
      <c r="Y5" s="18">
        <v>18.003813875772789</v>
      </c>
      <c r="Z5" s="18">
        <v>28.554762539600461</v>
      </c>
      <c r="AA5" s="18">
        <v>38.5723211637684</v>
      </c>
      <c r="AB5" s="18">
        <v>3.4903713553935174</v>
      </c>
      <c r="AC5" s="18">
        <v>57.062451308023412</v>
      </c>
      <c r="AD5" s="18">
        <v>44.465940733991253</v>
      </c>
      <c r="AE5" s="18">
        <v>81.592483488624424</v>
      </c>
      <c r="AF5" s="18">
        <v>41.741793163927497</v>
      </c>
      <c r="AG5" s="18">
        <v>329.92617024551191</v>
      </c>
      <c r="AH5" s="18">
        <v>670.0738297544882</v>
      </c>
      <c r="AI5" s="18">
        <v>0.49237286339983649</v>
      </c>
      <c r="AJ5" s="19">
        <v>185.98300892098723</v>
      </c>
      <c r="AK5" s="19">
        <v>148.21980244663752</v>
      </c>
      <c r="AL5" s="19">
        <v>138.2923448959736</v>
      </c>
      <c r="AM5" s="19">
        <v>126.80544735116315</v>
      </c>
      <c r="AN5" s="19">
        <v>97.700841959846841</v>
      </c>
      <c r="AO5" s="19">
        <v>21.814820971209485</v>
      </c>
      <c r="AP5" s="19">
        <v>300.06356459621315</v>
      </c>
      <c r="AQ5" s="19">
        <v>184.99093606191568</v>
      </c>
      <c r="AR5" s="19">
        <v>152.62329432015363</v>
      </c>
      <c r="AS5" s="19">
        <v>98.903387599406159</v>
      </c>
      <c r="AT5" s="19">
        <v>376.48474666088509</v>
      </c>
    </row>
    <row r="6" spans="1:46" x14ac:dyDescent="0.2">
      <c r="A6" s="15" t="s">
        <v>6</v>
      </c>
      <c r="B6" s="29" t="s">
        <v>133</v>
      </c>
      <c r="C6" s="15">
        <v>2</v>
      </c>
      <c r="D6" s="27">
        <v>25.14</v>
      </c>
      <c r="E6" s="16">
        <v>55.34</v>
      </c>
      <c r="F6" s="18">
        <v>0</v>
      </c>
      <c r="G6" s="18">
        <v>14.511627906976445</v>
      </c>
      <c r="H6" s="17">
        <v>88.089656515056205</v>
      </c>
      <c r="I6" s="18">
        <v>4.6008224067034114</v>
      </c>
      <c r="J6" s="17">
        <v>125.33127850049351</v>
      </c>
      <c r="K6" s="17">
        <v>3.2531231981549107E-2</v>
      </c>
      <c r="L6" s="18">
        <v>0.97551106081325523</v>
      </c>
      <c r="M6" s="19">
        <v>78.06</v>
      </c>
      <c r="N6" s="19">
        <v>4.71</v>
      </c>
      <c r="O6" s="19">
        <v>46.24</v>
      </c>
      <c r="P6" s="18">
        <v>100.21600808664081</v>
      </c>
      <c r="Q6" s="18">
        <v>53.689380999716036</v>
      </c>
      <c r="R6" s="18">
        <v>228.29899864353692</v>
      </c>
      <c r="S6" s="18">
        <v>43.927616641531401</v>
      </c>
      <c r="T6" s="18">
        <v>28.980041878183357</v>
      </c>
      <c r="U6" s="18">
        <v>121.14200130505616</v>
      </c>
      <c r="V6" s="18">
        <v>36.620520620892819</v>
      </c>
      <c r="W6" s="18">
        <v>31.56835379863751</v>
      </c>
      <c r="X6" s="18">
        <v>38.009544380607039</v>
      </c>
      <c r="Y6" s="18">
        <v>18.262058886468772</v>
      </c>
      <c r="Z6" s="18">
        <v>29.276863813821134</v>
      </c>
      <c r="AA6" s="18">
        <v>39.60766352807147</v>
      </c>
      <c r="AB6" s="18">
        <v>3.3062980883321771</v>
      </c>
      <c r="AC6" s="18">
        <v>55.416815636618509</v>
      </c>
      <c r="AD6" s="18">
        <v>45.600918703199689</v>
      </c>
      <c r="AE6" s="18">
        <v>83.921793132844584</v>
      </c>
      <c r="AF6" s="18">
        <v>42.155121855841713</v>
      </c>
      <c r="AG6" s="18">
        <v>335.60917344398433</v>
      </c>
      <c r="AH6" s="18">
        <v>664.39082655601578</v>
      </c>
      <c r="AI6" s="18">
        <v>0.50513927411113002</v>
      </c>
      <c r="AJ6" s="19">
        <v>193.20027918788907</v>
      </c>
      <c r="AK6" s="19">
        <v>152.00306234399898</v>
      </c>
      <c r="AL6" s="19">
        <v>142.24032734380438</v>
      </c>
      <c r="AM6" s="19">
        <v>123.14847919248558</v>
      </c>
      <c r="AN6" s="19">
        <v>98.037986249095212</v>
      </c>
      <c r="AO6" s="19">
        <v>20.664363052076105</v>
      </c>
      <c r="AP6" s="19">
        <v>304.3676481078129</v>
      </c>
      <c r="AQ6" s="19">
        <v>187.97890965700753</v>
      </c>
      <c r="AR6" s="19">
        <v>159.21965487344707</v>
      </c>
      <c r="AS6" s="19">
        <v>101.55811161043965</v>
      </c>
      <c r="AT6" s="19">
        <v>383.14809614427423</v>
      </c>
    </row>
    <row r="7" spans="1:46" x14ac:dyDescent="0.2">
      <c r="A7" s="15" t="s">
        <v>7</v>
      </c>
      <c r="B7" s="29" t="s">
        <v>150</v>
      </c>
      <c r="C7" s="15">
        <v>1</v>
      </c>
      <c r="D7" s="27">
        <v>24.43</v>
      </c>
      <c r="E7" s="16">
        <v>57.34</v>
      </c>
      <c r="F7" s="18">
        <v>1.9719004190242424E-2</v>
      </c>
      <c r="G7" s="17">
        <v>8.4052287581698497</v>
      </c>
      <c r="H7" s="18">
        <v>93.752679935142993</v>
      </c>
      <c r="I7" s="18">
        <v>6.7974866435939942</v>
      </c>
      <c r="J7" s="17">
        <v>156.84773763476883</v>
      </c>
      <c r="K7" s="17">
        <v>5.2478934889658949E-2</v>
      </c>
      <c r="L7" s="18">
        <v>0.85618235428079348</v>
      </c>
      <c r="M7" s="19">
        <v>77.73</v>
      </c>
      <c r="N7" s="19">
        <v>4.3600000000000003</v>
      </c>
      <c r="O7" s="19">
        <v>42.49</v>
      </c>
      <c r="P7" s="18">
        <v>107.96291969162874</v>
      </c>
      <c r="Q7" s="18">
        <v>52.464059491341381</v>
      </c>
      <c r="R7" s="18">
        <v>241.01449924822271</v>
      </c>
      <c r="S7" s="18">
        <v>42.530399858284056</v>
      </c>
      <c r="T7" s="18">
        <v>27.263804693286566</v>
      </c>
      <c r="U7" s="18">
        <v>115.46011156276695</v>
      </c>
      <c r="V7" s="18">
        <v>33.602897022342034</v>
      </c>
      <c r="W7" s="18">
        <v>31.616054600116094</v>
      </c>
      <c r="X7" s="18">
        <v>36.380209929732047</v>
      </c>
      <c r="Y7" s="18">
        <v>17.860109248479791</v>
      </c>
      <c r="Z7" s="18">
        <v>27.259901910868553</v>
      </c>
      <c r="AA7" s="18">
        <v>38.685612335999068</v>
      </c>
      <c r="AB7" s="18">
        <v>4.2669154001337048</v>
      </c>
      <c r="AC7" s="18">
        <v>57.923391697613532</v>
      </c>
      <c r="AD7" s="18">
        <v>44.520250306166481</v>
      </c>
      <c r="AE7" s="18">
        <v>81.682942339138478</v>
      </c>
      <c r="AF7" s="18">
        <v>39.505920663879813</v>
      </c>
      <c r="AG7" s="18">
        <v>327.45173445855966</v>
      </c>
      <c r="AH7" s="18">
        <v>672.54826554144029</v>
      </c>
      <c r="AI7" s="18">
        <v>0.48688213357437188</v>
      </c>
      <c r="AJ7" s="19">
        <v>181.75869795524378</v>
      </c>
      <c r="AK7" s="19">
        <v>148.40083435388826</v>
      </c>
      <c r="AL7" s="19">
        <v>138.44566498159062</v>
      </c>
      <c r="AM7" s="19">
        <v>128.71864821691895</v>
      </c>
      <c r="AN7" s="19">
        <v>100.57738476642497</v>
      </c>
      <c r="AO7" s="19">
        <v>26.668221250835657</v>
      </c>
      <c r="AP7" s="19">
        <v>297.66848747466315</v>
      </c>
      <c r="AQ7" s="19">
        <v>175.69953309144307</v>
      </c>
      <c r="AR7" s="19">
        <v>146.09955227105232</v>
      </c>
      <c r="AS7" s="19">
        <v>99.193877784612994</v>
      </c>
      <c r="AT7" s="19">
        <v>372.57174561790805</v>
      </c>
    </row>
    <row r="8" spans="1:46" x14ac:dyDescent="0.2">
      <c r="A8" s="15" t="s">
        <v>8</v>
      </c>
      <c r="B8" s="29" t="s">
        <v>150</v>
      </c>
      <c r="C8" s="15">
        <v>2</v>
      </c>
      <c r="D8" s="27">
        <v>24.43</v>
      </c>
      <c r="E8" s="16">
        <v>57.34</v>
      </c>
      <c r="F8" s="18">
        <v>0</v>
      </c>
      <c r="G8" s="17">
        <v>8.2875816993461306</v>
      </c>
      <c r="H8" s="18">
        <v>93.406986884391799</v>
      </c>
      <c r="I8" s="18">
        <v>5.6709539858310656</v>
      </c>
      <c r="J8" s="17">
        <v>152.73166242771543</v>
      </c>
      <c r="K8" s="17">
        <v>4.3348699763593387E-2</v>
      </c>
      <c r="L8" s="18">
        <v>0.8547713731449037</v>
      </c>
      <c r="M8" s="19">
        <v>77.73</v>
      </c>
      <c r="N8" s="19">
        <v>4.3600000000000003</v>
      </c>
      <c r="O8" s="19">
        <v>42.49</v>
      </c>
      <c r="P8" s="18">
        <v>106.52327621193159</v>
      </c>
      <c r="Q8" s="18">
        <v>52.046606432391812</v>
      </c>
      <c r="R8" s="18">
        <v>240.6455528123696</v>
      </c>
      <c r="S8" s="18">
        <v>41.950233584185568</v>
      </c>
      <c r="T8" s="18">
        <v>27.850660170579172</v>
      </c>
      <c r="U8" s="18">
        <v>116.11696729833827</v>
      </c>
      <c r="V8" s="18">
        <v>33.762472771561292</v>
      </c>
      <c r="W8" s="18">
        <v>31.461120981665328</v>
      </c>
      <c r="X8" s="18">
        <v>36.592053088716938</v>
      </c>
      <c r="Y8" s="18">
        <v>18.12563238914904</v>
      </c>
      <c r="Z8" s="18">
        <v>27.353888112166757</v>
      </c>
      <c r="AA8" s="18">
        <v>38.758082754854783</v>
      </c>
      <c r="AB8" s="18">
        <v>4.0943266792121129</v>
      </c>
      <c r="AC8" s="18">
        <v>58.082558579025559</v>
      </c>
      <c r="AD8" s="18">
        <v>44.851362776756858</v>
      </c>
      <c r="AE8" s="18">
        <v>81.847787208950223</v>
      </c>
      <c r="AF8" s="18">
        <v>39.937418148145156</v>
      </c>
      <c r="AG8" s="18">
        <v>329.18466908908516</v>
      </c>
      <c r="AH8" s="18">
        <v>670.81533091091489</v>
      </c>
      <c r="AI8" s="18">
        <v>0.49072343321078121</v>
      </c>
      <c r="AJ8" s="19">
        <v>185.67106780386115</v>
      </c>
      <c r="AK8" s="19">
        <v>149.5045425891895</v>
      </c>
      <c r="AL8" s="19">
        <v>138.72506306601733</v>
      </c>
      <c r="AM8" s="19">
        <v>129.07235239783458</v>
      </c>
      <c r="AN8" s="19">
        <v>100.99981394709613</v>
      </c>
      <c r="AO8" s="19">
        <v>25.589541745075707</v>
      </c>
      <c r="AP8" s="19">
        <v>302.09387315248398</v>
      </c>
      <c r="AQ8" s="19">
        <v>177.08238489555765</v>
      </c>
      <c r="AR8" s="19">
        <v>146.79335987635343</v>
      </c>
      <c r="AS8" s="19">
        <v>99.379699371422504</v>
      </c>
      <c r="AT8" s="19">
        <v>374.66418959040095</v>
      </c>
    </row>
    <row r="9" spans="1:46" x14ac:dyDescent="0.2">
      <c r="A9" s="15" t="s">
        <v>9</v>
      </c>
      <c r="B9" s="29" t="s">
        <v>150</v>
      </c>
      <c r="C9" s="15">
        <v>1</v>
      </c>
      <c r="D9" s="27">
        <v>23.98</v>
      </c>
      <c r="E9" s="16">
        <v>56.56</v>
      </c>
      <c r="F9" s="18">
        <v>0.20374578794773501</v>
      </c>
      <c r="G9" s="18">
        <v>8.336996336996167</v>
      </c>
      <c r="H9" s="17">
        <v>93.992170927573397</v>
      </c>
      <c r="I9" s="18">
        <v>7.2099363829144449</v>
      </c>
      <c r="J9" s="17">
        <v>157.73646442237373</v>
      </c>
      <c r="K9" s="18">
        <v>2.9787641767696521E-2</v>
      </c>
      <c r="L9" s="18">
        <v>0.9226709088848688</v>
      </c>
      <c r="M9" s="19">
        <v>77.06</v>
      </c>
      <c r="N9" s="19">
        <v>4.54</v>
      </c>
      <c r="O9" s="19">
        <v>43.13</v>
      </c>
      <c r="P9" s="18">
        <v>111.12260556437721</v>
      </c>
      <c r="Q9" s="18">
        <v>51.321710071135691</v>
      </c>
      <c r="R9" s="18">
        <v>243.81785336517777</v>
      </c>
      <c r="S9" s="18">
        <v>42.847699424385659</v>
      </c>
      <c r="T9" s="18">
        <v>26.42964271101873</v>
      </c>
      <c r="U9" s="18">
        <v>111.97714085345928</v>
      </c>
      <c r="V9" s="18">
        <v>32.956362996306602</v>
      </c>
      <c r="W9" s="18">
        <v>32.316262491951946</v>
      </c>
      <c r="X9" s="18">
        <v>36.496358835031685</v>
      </c>
      <c r="Y9" s="18">
        <v>16.51280778259563</v>
      </c>
      <c r="Z9" s="18">
        <v>26.898129238453233</v>
      </c>
      <c r="AA9" s="18">
        <v>38.643494509842292</v>
      </c>
      <c r="AB9" s="18">
        <v>4.1289782018011572</v>
      </c>
      <c r="AC9" s="18">
        <v>60.094487684081678</v>
      </c>
      <c r="AD9" s="18">
        <v>44.478286042482907</v>
      </c>
      <c r="AE9" s="18">
        <v>81.61628593951022</v>
      </c>
      <c r="AF9" s="18">
        <v>38.34189428838836</v>
      </c>
      <c r="AG9" s="18">
        <v>326.68943237343194</v>
      </c>
      <c r="AH9" s="18">
        <v>673.31056762656794</v>
      </c>
      <c r="AI9" s="18">
        <v>0.48519873009719444</v>
      </c>
      <c r="AJ9" s="19">
        <v>176.19761807345819</v>
      </c>
      <c r="AK9" s="19">
        <v>148.26095347494302</v>
      </c>
      <c r="AL9" s="19">
        <v>138.33268803306817</v>
      </c>
      <c r="AM9" s="19">
        <v>133.54330596462597</v>
      </c>
      <c r="AN9" s="19">
        <v>93.826299929076313</v>
      </c>
      <c r="AO9" s="19">
        <v>25.806113761257233</v>
      </c>
      <c r="AP9" s="19">
        <v>275.2134630432605</v>
      </c>
      <c r="AQ9" s="19">
        <v>171.68427243905683</v>
      </c>
      <c r="AR9" s="19">
        <v>143.28853476655044</v>
      </c>
      <c r="AS9" s="19">
        <v>99.085883358569987</v>
      </c>
      <c r="AT9" s="19">
        <v>370.10036939448082</v>
      </c>
    </row>
    <row r="10" spans="1:46" x14ac:dyDescent="0.2">
      <c r="A10" s="15" t="s">
        <v>10</v>
      </c>
      <c r="B10" s="29" t="s">
        <v>150</v>
      </c>
      <c r="C10" s="15">
        <v>2</v>
      </c>
      <c r="D10" s="27">
        <v>23.98</v>
      </c>
      <c r="E10" s="16">
        <v>56.56</v>
      </c>
      <c r="F10" s="18">
        <v>0</v>
      </c>
      <c r="G10" s="18">
        <v>8.1904761904763621</v>
      </c>
      <c r="H10" s="17">
        <v>94.094126751816304</v>
      </c>
      <c r="I10" s="18">
        <v>7.0756740701626315</v>
      </c>
      <c r="J10" s="17">
        <v>146.70399286855763</v>
      </c>
      <c r="K10" s="18">
        <v>2.9869411764705877E-2</v>
      </c>
      <c r="L10" s="18">
        <v>0.82503581363348466</v>
      </c>
      <c r="M10" s="19">
        <v>77.06</v>
      </c>
      <c r="N10" s="19">
        <v>4.54</v>
      </c>
      <c r="O10" s="19">
        <v>43.13</v>
      </c>
      <c r="P10" s="18">
        <v>107.30531338529693</v>
      </c>
      <c r="Q10" s="18">
        <v>55.109685655655781</v>
      </c>
      <c r="R10" s="18">
        <v>240.35655220571346</v>
      </c>
      <c r="S10" s="18">
        <v>44.87649060176355</v>
      </c>
      <c r="T10" s="18">
        <v>14.374733692091036</v>
      </c>
      <c r="U10" s="18">
        <v>104.54664339268558</v>
      </c>
      <c r="V10" s="18">
        <v>36.083934600450874</v>
      </c>
      <c r="W10" s="18">
        <v>32.257130322292852</v>
      </c>
      <c r="X10" s="18">
        <v>38.096512718556468</v>
      </c>
      <c r="Y10" s="18">
        <v>18.760695650044926</v>
      </c>
      <c r="Z10" s="18">
        <v>30.74251566260677</v>
      </c>
      <c r="AA10" s="18">
        <v>40.361847936797467</v>
      </c>
      <c r="AB10" s="18">
        <v>4.3779655328171216</v>
      </c>
      <c r="AC10" s="18">
        <v>57.210215927107534</v>
      </c>
      <c r="AD10" s="18">
        <v>46.535891848187021</v>
      </c>
      <c r="AE10" s="18">
        <v>85.045310577654561</v>
      </c>
      <c r="AF10" s="18">
        <v>43.958560290278172</v>
      </c>
      <c r="AG10" s="18">
        <v>327.9484604053838</v>
      </c>
      <c r="AH10" s="18">
        <v>672.0515395946162</v>
      </c>
      <c r="AI10" s="18">
        <v>0.48857118312476511</v>
      </c>
      <c r="AJ10" s="19">
        <v>189.62487269142613</v>
      </c>
      <c r="AK10" s="19">
        <v>155.1196394939567</v>
      </c>
      <c r="AL10" s="19">
        <v>144.14459419941454</v>
      </c>
      <c r="AM10" s="19">
        <v>127.13381317135008</v>
      </c>
      <c r="AN10" s="19">
        <v>105.17573264937295</v>
      </c>
      <c r="AO10" s="19">
        <v>27.362284580107008</v>
      </c>
      <c r="AP10" s="19">
        <v>312.6782608340821</v>
      </c>
      <c r="AQ10" s="19">
        <v>196.58177882338143</v>
      </c>
      <c r="AR10" s="19">
        <v>156.88667217587334</v>
      </c>
      <c r="AS10" s="19">
        <v>103.49191778666017</v>
      </c>
      <c r="AT10" s="19">
        <v>377.45167171803547</v>
      </c>
    </row>
    <row r="11" spans="1:46" x14ac:dyDescent="0.2">
      <c r="F11" s="5"/>
      <c r="G11" s="5"/>
      <c r="H11" s="5"/>
      <c r="I11" s="6"/>
      <c r="J11" s="5"/>
      <c r="K11" s="7"/>
      <c r="L11" s="6"/>
    </row>
    <row r="13" spans="1:46" ht="15.75" x14ac:dyDescent="0.3">
      <c r="A13" s="41" t="s">
        <v>152</v>
      </c>
      <c r="B13" s="42" t="s">
        <v>151</v>
      </c>
      <c r="C13" s="43"/>
    </row>
    <row r="15" spans="1:46" x14ac:dyDescent="0.2">
      <c r="M15" s="8"/>
      <c r="N15" s="8"/>
      <c r="O15" s="8"/>
    </row>
  </sheetData>
  <mergeCells count="7">
    <mergeCell ref="B13:C13"/>
    <mergeCell ref="P1:AI1"/>
    <mergeCell ref="AJ1:AT1"/>
    <mergeCell ref="A1:C1"/>
    <mergeCell ref="D1:E1"/>
    <mergeCell ref="F1:L1"/>
    <mergeCell ref="M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Diseño Box-Behnken 3x1x15</vt:lpstr>
      <vt:lpstr>Resultados harina Box-Behnken</vt:lpstr>
      <vt:lpstr>Harina composición (pto óptimo)</vt:lpstr>
      <vt:lpstr>Aislado proteico (LPI)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Dominguez Valencia</dc:creator>
  <cp:lastModifiedBy>Roberto Bermudez</cp:lastModifiedBy>
  <dcterms:created xsi:type="dcterms:W3CDTF">2015-06-05T18:19:34Z</dcterms:created>
  <dcterms:modified xsi:type="dcterms:W3CDTF">2025-02-11T10:56:38Z</dcterms:modified>
</cp:coreProperties>
</file>